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K99" i="29"/>
  <c r="AB72" i="63"/>
  <c r="AB44"/>
  <c r="AB40"/>
  <c r="AB36"/>
  <c r="AB8"/>
  <c r="AB4"/>
  <c r="AB93"/>
  <c r="AB89"/>
  <c r="AB85"/>
  <c r="AB81"/>
  <c r="AB77"/>
  <c r="AB73"/>
  <c r="AB69"/>
  <c r="AB89" i="62"/>
  <c r="AB85"/>
  <c r="AB69"/>
  <c r="AB65"/>
  <c r="AB57"/>
  <c r="AB53"/>
  <c r="AB49"/>
  <c r="AB45"/>
  <c r="AB17"/>
  <c r="AB20"/>
  <c r="AB96" i="61"/>
  <c r="AB56"/>
  <c r="AB36"/>
  <c r="AB81"/>
  <c r="AB77"/>
  <c r="AB73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U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U68"/>
  <c r="U67"/>
  <c r="N67"/>
  <c r="U66"/>
  <c r="F66"/>
  <c r="U65"/>
  <c r="N65"/>
  <c r="U64"/>
  <c r="F64"/>
  <c r="U63"/>
  <c r="N63"/>
  <c r="F63"/>
  <c r="U62"/>
  <c r="F62"/>
  <c r="U61"/>
  <c r="N61"/>
  <c r="F61"/>
  <c r="U60"/>
  <c r="F60"/>
  <c r="U59"/>
  <c r="N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U42"/>
  <c r="F42"/>
  <c r="U41"/>
  <c r="N41"/>
  <c r="U40"/>
  <c r="F40"/>
  <c r="U39"/>
  <c r="N39"/>
  <c r="F39"/>
  <c r="U38"/>
  <c r="F38"/>
  <c r="U37"/>
  <c r="N37"/>
  <c r="F37"/>
  <c r="U36"/>
  <c r="F36"/>
  <c r="U35"/>
  <c r="N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U10"/>
  <c r="N10"/>
  <c r="F10"/>
  <c r="U9"/>
  <c r="F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F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F93"/>
  <c r="U92"/>
  <c r="N92"/>
  <c r="F92"/>
  <c r="U91"/>
  <c r="F91"/>
  <c r="U90"/>
  <c r="F90"/>
  <c r="U89"/>
  <c r="N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B99" i="58" l="1"/>
  <c r="B99" i="63"/>
  <c r="F68" i="57"/>
  <c r="F54" i="58"/>
  <c r="F52"/>
  <c r="F94" i="62"/>
  <c r="C99" i="6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N52"/>
  <c r="O52" s="1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4"/>
  <c r="O32"/>
  <c r="V16"/>
  <c r="O16"/>
  <c r="O98"/>
  <c r="V24" i="56"/>
  <c r="V26"/>
  <c r="V40"/>
  <c r="V42"/>
  <c r="O51"/>
  <c r="N8" i="55"/>
  <c r="F9"/>
  <c r="I99"/>
  <c r="M99"/>
  <c r="G10"/>
  <c r="N12"/>
  <c r="O12" s="1"/>
  <c r="F13"/>
  <c r="N28"/>
  <c r="O28" s="1"/>
  <c r="F29"/>
  <c r="G42"/>
  <c r="N44"/>
  <c r="F45"/>
  <c r="G58"/>
  <c r="N60"/>
  <c r="F61"/>
  <c r="O65" i="56"/>
  <c r="V36"/>
  <c r="V52"/>
  <c r="V94"/>
  <c r="V12" i="55"/>
  <c r="V18" i="56"/>
  <c r="V27"/>
  <c r="V32"/>
  <c r="V48"/>
  <c r="V50"/>
  <c r="B99" i="55"/>
  <c r="F3"/>
  <c r="K99"/>
  <c r="F5"/>
  <c r="N20"/>
  <c r="O20" s="1"/>
  <c r="F21"/>
  <c r="N36"/>
  <c r="O36" s="1"/>
  <c r="F37"/>
  <c r="N52"/>
  <c r="F53"/>
  <c r="O68"/>
  <c r="O5" i="56"/>
  <c r="O21"/>
  <c r="O37"/>
  <c r="O53"/>
  <c r="O61"/>
  <c r="O77"/>
  <c r="O93"/>
  <c r="V28"/>
  <c r="V44"/>
  <c r="V82"/>
  <c r="J99" i="55"/>
  <c r="N24"/>
  <c r="N40"/>
  <c r="N56"/>
  <c r="O56" i="56"/>
  <c r="V54" i="58"/>
  <c r="V56" i="56"/>
  <c r="V60"/>
  <c r="B99" i="57"/>
  <c r="F3"/>
  <c r="K99"/>
  <c r="N82"/>
  <c r="F83"/>
  <c r="V92"/>
  <c r="F97"/>
  <c r="C99" i="58"/>
  <c r="I99"/>
  <c r="M99"/>
  <c r="N4"/>
  <c r="F5"/>
  <c r="N12"/>
  <c r="F13"/>
  <c r="N20"/>
  <c r="F21"/>
  <c r="V92" i="55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O64" i="55"/>
  <c r="O94" i="56"/>
  <c r="O86"/>
  <c r="O48"/>
  <c r="O32"/>
  <c r="G3"/>
  <c r="V39"/>
  <c r="O47"/>
  <c r="O35"/>
  <c r="O86" i="55"/>
  <c r="O46"/>
  <c r="O7" i="56"/>
  <c r="V11"/>
  <c r="O27" i="55"/>
  <c r="O23" i="56"/>
  <c r="O15"/>
  <c r="V51" i="55"/>
  <c r="V96"/>
  <c r="O76"/>
  <c r="O84"/>
  <c r="O97" i="56"/>
  <c r="O89"/>
  <c r="O81"/>
  <c r="O92"/>
  <c r="O84"/>
  <c r="O76"/>
  <c r="O68"/>
  <c r="O45"/>
  <c r="O13"/>
  <c r="O6" i="58"/>
  <c r="O40" i="55"/>
  <c r="O96" i="56"/>
  <c r="O88"/>
  <c r="O80"/>
  <c r="O72"/>
  <c r="O64"/>
  <c r="O44"/>
  <c r="O28"/>
  <c r="O45" i="58"/>
  <c r="G18" i="55"/>
  <c r="O18" s="1"/>
  <c r="O26" i="58"/>
  <c r="O48" i="57"/>
  <c r="O64"/>
  <c r="O78" i="56"/>
  <c r="O62"/>
  <c r="O66"/>
  <c r="O54"/>
  <c r="O46"/>
  <c r="O30"/>
  <c r="O26"/>
  <c r="O10"/>
  <c r="O78" i="55"/>
  <c r="O74"/>
  <c r="O66"/>
  <c r="G38"/>
  <c r="V38" s="1"/>
  <c r="G30"/>
  <c r="V30" s="1"/>
  <c r="O57" i="56"/>
  <c r="O29"/>
  <c r="O25"/>
  <c r="V88" i="55"/>
  <c r="V80"/>
  <c r="O72"/>
  <c r="O70"/>
  <c r="O60"/>
  <c r="O56"/>
  <c r="G52"/>
  <c r="V52" s="1"/>
  <c r="O44"/>
  <c r="O24"/>
  <c r="O19"/>
  <c r="O14"/>
  <c r="O9"/>
  <c r="O4"/>
  <c r="O71"/>
  <c r="V66"/>
  <c r="O62"/>
  <c r="O30"/>
  <c r="O74" i="58"/>
  <c r="G86" i="57"/>
  <c r="O86" s="1"/>
  <c r="G58"/>
  <c r="V58" s="1"/>
  <c r="O93" i="58"/>
  <c r="O57"/>
  <c r="O2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5" i="57" l="1"/>
  <c r="O77"/>
  <c r="V86"/>
  <c r="O11" i="58"/>
  <c r="O43"/>
  <c r="O38" i="55"/>
  <c r="O4" i="56"/>
  <c r="O52" i="55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O89" i="78"/>
  <c r="O36"/>
  <c r="I68"/>
  <c r="G25"/>
  <c r="H66"/>
  <c r="P73"/>
  <c r="G38"/>
  <c r="G10"/>
  <c r="Q30"/>
  <c r="I77"/>
  <c r="H64"/>
  <c r="D1"/>
  <c r="G69"/>
  <c r="L97"/>
  <c r="K45"/>
  <c r="I36"/>
  <c r="H78"/>
  <c r="O24"/>
  <c r="O94"/>
  <c r="B25"/>
  <c r="Q86"/>
  <c r="O82"/>
  <c r="B21"/>
  <c r="K47"/>
  <c r="N48"/>
  <c r="G5"/>
  <c r="P89"/>
  <c r="O8"/>
  <c r="H30"/>
  <c r="P94"/>
  <c r="J36"/>
  <c r="I76"/>
  <c r="G56"/>
  <c r="G4"/>
  <c r="N19"/>
  <c r="Q85"/>
  <c r="G59"/>
  <c r="G22"/>
  <c r="I54"/>
  <c r="O30"/>
  <c r="G93"/>
  <c r="G63"/>
  <c r="P16"/>
  <c r="O57"/>
  <c r="H39"/>
  <c r="L16"/>
  <c r="B95"/>
  <c r="K42"/>
  <c r="K61"/>
  <c r="I95"/>
  <c r="H28"/>
  <c r="J57"/>
  <c r="J10"/>
  <c r="K12"/>
  <c r="L82"/>
  <c r="Q35"/>
  <c r="I64"/>
  <c r="O53"/>
  <c r="B83"/>
  <c r="I8"/>
  <c r="N83"/>
  <c r="B87"/>
  <c r="B69"/>
  <c r="L12"/>
  <c r="G71"/>
  <c r="I43"/>
  <c r="B39"/>
  <c r="K92"/>
  <c r="J14"/>
  <c r="L3"/>
  <c r="J24"/>
  <c r="G96"/>
  <c r="H32"/>
  <c r="B26"/>
  <c r="L37"/>
  <c r="I80"/>
  <c r="B82"/>
  <c r="H59"/>
  <c r="L23"/>
  <c r="N17"/>
  <c r="G12"/>
  <c r="J8"/>
  <c r="B56"/>
  <c r="J29"/>
  <c r="N53"/>
  <c r="H84"/>
  <c r="J95"/>
  <c r="B44"/>
  <c r="I57"/>
  <c r="K54"/>
  <c r="J60"/>
  <c r="J69"/>
  <c r="L48"/>
  <c r="B85"/>
  <c r="P66"/>
  <c r="N50"/>
  <c r="H82"/>
  <c r="H5"/>
  <c r="Q74"/>
  <c r="K15"/>
  <c r="I84"/>
  <c r="I41"/>
  <c r="H8"/>
  <c r="N29"/>
  <c r="G29"/>
  <c r="N57"/>
  <c r="B19"/>
  <c r="B53"/>
  <c r="K50"/>
  <c r="K39"/>
  <c r="N98"/>
  <c r="J49"/>
  <c r="O78"/>
  <c r="I3"/>
  <c r="P32"/>
  <c r="L9"/>
  <c r="L89"/>
  <c r="G31"/>
  <c r="L74"/>
  <c r="H83"/>
  <c r="P4"/>
  <c r="H51"/>
  <c r="Q23"/>
  <c r="K69"/>
  <c r="P7"/>
  <c r="G97"/>
  <c r="I18"/>
  <c r="L42"/>
  <c r="B78"/>
  <c r="O52"/>
  <c r="P5"/>
  <c r="K22"/>
  <c r="Q37"/>
  <c r="K89"/>
  <c r="J9"/>
  <c r="N9"/>
  <c r="B74"/>
  <c r="N73"/>
  <c r="N54"/>
  <c r="Q6"/>
  <c r="N56"/>
  <c r="L98"/>
  <c r="B6"/>
  <c r="J47"/>
  <c r="I22"/>
  <c r="K59"/>
  <c r="J19"/>
  <c r="Q84"/>
  <c r="H34"/>
  <c r="Q96"/>
  <c r="B17"/>
  <c r="K30"/>
  <c r="K98"/>
  <c r="N49"/>
  <c r="I58"/>
  <c r="G87"/>
  <c r="O58"/>
  <c r="K64"/>
  <c r="H23"/>
  <c r="J96"/>
  <c r="L39"/>
  <c r="O98"/>
  <c r="K62"/>
  <c r="J38"/>
  <c r="N41"/>
  <c r="N97"/>
  <c r="O77"/>
  <c r="Q59"/>
  <c r="B90"/>
  <c r="N74"/>
  <c r="P97"/>
  <c r="K56"/>
  <c r="N11"/>
  <c r="L85"/>
  <c r="J46"/>
  <c r="P55"/>
  <c r="N81"/>
  <c r="J70"/>
  <c r="H14"/>
  <c r="K67"/>
  <c r="K10"/>
  <c r="N96"/>
  <c r="Q21"/>
  <c r="K14"/>
  <c r="J41"/>
  <c r="Q55"/>
  <c r="B72"/>
  <c r="P9"/>
  <c r="P23"/>
  <c r="J25"/>
  <c r="I25"/>
  <c r="B71"/>
  <c r="P29"/>
  <c r="N47"/>
  <c r="I10"/>
  <c r="L50"/>
  <c r="H43"/>
  <c r="P37"/>
  <c r="Q42"/>
  <c r="P54"/>
  <c r="G86"/>
  <c r="N25"/>
  <c r="K41"/>
  <c r="I29"/>
  <c r="I79"/>
  <c r="K79"/>
  <c r="G2"/>
  <c r="P70"/>
  <c r="L7"/>
  <c r="J20"/>
  <c r="I50"/>
  <c r="N34"/>
  <c r="J91"/>
  <c r="K16"/>
  <c r="O95"/>
  <c r="I6"/>
  <c r="J71"/>
  <c r="Q67"/>
  <c r="I88"/>
  <c r="Q36"/>
  <c r="B3"/>
  <c r="Q88"/>
  <c r="K11"/>
  <c r="N23"/>
  <c r="P50"/>
  <c r="Q76"/>
  <c r="N20"/>
  <c r="L17"/>
  <c r="Q17"/>
  <c r="K5"/>
  <c r="L88"/>
  <c r="Q53"/>
  <c r="H27"/>
  <c r="L14"/>
  <c r="J48"/>
  <c r="J16"/>
  <c r="G84"/>
  <c r="P20"/>
  <c r="K66"/>
  <c r="J54"/>
  <c r="N76"/>
  <c r="L66"/>
  <c r="G72"/>
  <c r="L86"/>
  <c r="Q95"/>
  <c r="Q47"/>
  <c r="B14"/>
  <c r="P43"/>
  <c r="O33"/>
  <c r="H18"/>
  <c r="Q28"/>
  <c r="K33"/>
  <c r="B31"/>
  <c r="H40"/>
  <c r="O62"/>
  <c r="I34"/>
  <c r="Q10"/>
  <c r="P69"/>
  <c r="B13"/>
  <c r="I96"/>
  <c r="G37"/>
  <c r="G81"/>
  <c r="B86"/>
  <c r="G27"/>
  <c r="K37"/>
  <c r="G30"/>
  <c r="L43"/>
  <c r="G40"/>
  <c r="L13"/>
  <c r="L69"/>
  <c r="Q80"/>
  <c r="Q54"/>
  <c r="K20"/>
  <c r="G77"/>
  <c r="O34"/>
  <c r="Q20"/>
  <c r="N58"/>
  <c r="Q92"/>
  <c r="N21"/>
  <c r="B64"/>
  <c r="H12"/>
  <c r="P22"/>
  <c r="G76"/>
  <c r="H44"/>
  <c r="B79"/>
  <c r="O17"/>
  <c r="J92"/>
  <c r="H65"/>
  <c r="G83"/>
  <c r="I55"/>
  <c r="C1"/>
  <c r="B94"/>
  <c r="B29"/>
  <c r="P87"/>
  <c r="P12"/>
  <c r="O81"/>
  <c r="I86"/>
  <c r="I45"/>
  <c r="J86"/>
  <c r="O23"/>
  <c r="P49"/>
  <c r="B12"/>
  <c r="Q13"/>
  <c r="J43"/>
  <c r="I98"/>
  <c r="P14"/>
  <c r="O10"/>
  <c r="J80"/>
  <c r="B41"/>
  <c r="O9"/>
  <c r="G98"/>
  <c r="B58"/>
  <c r="L77"/>
  <c r="H24"/>
  <c r="J73"/>
  <c r="J40"/>
  <c r="L33"/>
  <c r="N82"/>
  <c r="B45"/>
  <c r="H72"/>
  <c r="G16"/>
  <c r="J84"/>
  <c r="N67"/>
  <c r="K71"/>
  <c r="G53"/>
  <c r="J59"/>
  <c r="P39"/>
  <c r="I12"/>
  <c r="I61"/>
  <c r="Q8"/>
  <c r="B49"/>
  <c r="N35"/>
  <c r="J72"/>
  <c r="I56"/>
  <c r="O31"/>
  <c r="H70"/>
  <c r="B75"/>
  <c r="O3"/>
  <c r="Q62"/>
  <c r="G28"/>
  <c r="P18"/>
  <c r="O60"/>
  <c r="B33"/>
  <c r="N3"/>
  <c r="P91"/>
  <c r="I91"/>
  <c r="I19"/>
  <c r="J78"/>
  <c r="N14"/>
  <c r="L80"/>
  <c r="G23"/>
  <c r="O88"/>
  <c r="J62"/>
  <c r="P90"/>
  <c r="Q78"/>
  <c r="G58"/>
  <c r="Q48"/>
  <c r="N63"/>
  <c r="P81"/>
  <c r="P62"/>
  <c r="H80"/>
  <c r="B51"/>
  <c r="B89"/>
  <c r="Q87"/>
  <c r="J31"/>
  <c r="I4"/>
  <c r="P19"/>
  <c r="K78"/>
  <c r="E1"/>
  <c r="O59"/>
  <c r="G32"/>
  <c r="J67"/>
  <c r="G80"/>
  <c r="H3"/>
  <c r="O43"/>
  <c r="N88"/>
  <c r="K25"/>
  <c r="G24"/>
  <c r="P15"/>
  <c r="I24"/>
  <c r="J7"/>
  <c r="K72"/>
  <c r="O45"/>
  <c r="O46"/>
  <c r="H11"/>
  <c r="B5"/>
  <c r="Q18"/>
  <c r="J12"/>
  <c r="I39"/>
  <c r="L65"/>
  <c r="J56"/>
  <c r="G47"/>
  <c r="Q45"/>
  <c r="J98"/>
  <c r="J35"/>
  <c r="L52"/>
  <c r="L29"/>
  <c r="L31"/>
  <c r="H16"/>
  <c r="J22"/>
  <c r="J34"/>
  <c r="J17"/>
  <c r="P42"/>
  <c r="N12"/>
  <c r="B59"/>
  <c r="B32"/>
  <c r="B4"/>
  <c r="O44"/>
  <c r="H92"/>
  <c r="L71"/>
  <c r="B27"/>
  <c r="Q4"/>
  <c r="L45"/>
  <c r="I85"/>
  <c r="I31"/>
  <c r="P57"/>
  <c r="L83"/>
  <c r="P98"/>
  <c r="P79"/>
  <c r="I93"/>
  <c r="K55"/>
  <c r="H68"/>
  <c r="O20"/>
  <c r="I78"/>
  <c r="N60"/>
  <c r="P59"/>
  <c r="Q24"/>
  <c r="N69"/>
  <c r="L35"/>
  <c r="I28"/>
  <c r="K7"/>
  <c r="B34"/>
  <c r="H60"/>
  <c r="K95"/>
  <c r="I97"/>
  <c r="P51"/>
  <c r="K91"/>
  <c r="P76"/>
  <c r="B11"/>
  <c r="I83"/>
  <c r="H54"/>
  <c r="H62"/>
  <c r="J23"/>
  <c r="P21"/>
  <c r="H35"/>
  <c r="I94"/>
  <c r="J53"/>
  <c r="I9"/>
  <c r="N22"/>
  <c r="N79"/>
  <c r="G54"/>
  <c r="Q39"/>
  <c r="H17"/>
  <c r="I52"/>
  <c r="B40"/>
  <c r="Q34"/>
  <c r="L60"/>
  <c r="O80"/>
  <c r="P72"/>
  <c r="G73"/>
  <c r="O42"/>
  <c r="B88"/>
  <c r="L47"/>
  <c r="P10"/>
  <c r="O96"/>
  <c r="O12"/>
  <c r="I81"/>
  <c r="I7"/>
  <c r="Q14"/>
  <c r="O13"/>
  <c r="L62"/>
  <c r="G33"/>
  <c r="L44"/>
  <c r="G50"/>
  <c r="Q31"/>
  <c r="G74"/>
  <c r="N40"/>
  <c r="L11"/>
  <c r="B54"/>
  <c r="J66"/>
  <c r="Q82"/>
  <c r="L96"/>
  <c r="H53"/>
  <c r="L19"/>
  <c r="K53"/>
  <c r="O7"/>
  <c r="P63"/>
  <c r="K28"/>
  <c r="K34"/>
  <c r="N80"/>
  <c r="H37"/>
  <c r="H97"/>
  <c r="N7"/>
  <c r="P6"/>
  <c r="K63"/>
  <c r="B30"/>
  <c r="I44"/>
  <c r="B48"/>
  <c r="K76"/>
  <c r="O70"/>
  <c r="G35"/>
  <c r="G78"/>
  <c r="O38"/>
  <c r="L32"/>
  <c r="I27"/>
  <c r="Q16"/>
  <c r="K49"/>
  <c r="H86"/>
  <c r="P3"/>
  <c r="K44"/>
  <c r="J50"/>
  <c r="B15"/>
  <c r="I26"/>
  <c r="L27"/>
  <c r="Q12"/>
  <c r="P65"/>
  <c r="G41"/>
  <c r="Q49"/>
  <c r="P31"/>
  <c r="G13"/>
  <c r="B10"/>
  <c r="Q3"/>
  <c r="B65"/>
  <c r="Q69"/>
  <c r="J61"/>
  <c r="G64"/>
  <c r="P13"/>
  <c r="B20"/>
  <c r="H41"/>
  <c r="O4"/>
  <c r="O64"/>
  <c r="Q19"/>
  <c r="B16"/>
  <c r="Q77"/>
  <c r="H9"/>
  <c r="H46"/>
  <c r="L38"/>
  <c r="N95"/>
  <c r="P25"/>
  <c r="I5"/>
  <c r="P93"/>
  <c r="O61"/>
  <c r="O76"/>
  <c r="B55"/>
  <c r="I49"/>
  <c r="H7"/>
  <c r="N37"/>
  <c r="I70"/>
  <c r="N8"/>
  <c r="P41"/>
  <c r="B80"/>
  <c r="L40"/>
  <c r="H48"/>
  <c r="Q71"/>
  <c r="O48"/>
  <c r="Q43"/>
  <c r="N39"/>
  <c r="I92"/>
  <c r="B47"/>
  <c r="L87"/>
  <c r="P82"/>
  <c r="Q5"/>
  <c r="K38"/>
  <c r="B93"/>
  <c r="H93"/>
  <c r="O86"/>
  <c r="I15"/>
  <c r="H21"/>
  <c r="Q89"/>
  <c r="L22"/>
  <c r="O6"/>
  <c r="J6"/>
  <c r="H33"/>
  <c r="G7"/>
  <c r="H50"/>
  <c r="G68"/>
  <c r="I75"/>
  <c r="K13"/>
  <c r="Q26"/>
  <c r="Q32"/>
  <c r="I37"/>
  <c r="H67"/>
  <c r="G48"/>
  <c r="L15"/>
  <c r="I60"/>
  <c r="P27"/>
  <c r="I51"/>
  <c r="B7"/>
  <c r="N68"/>
  <c r="P77"/>
  <c r="Q90"/>
  <c r="N33"/>
  <c r="Q7"/>
  <c r="I32"/>
  <c r="L4"/>
  <c r="O18"/>
  <c r="B73"/>
  <c r="J58"/>
  <c r="N93"/>
  <c r="I46"/>
  <c r="O85"/>
  <c r="L90"/>
  <c r="O87"/>
  <c r="L92"/>
  <c r="N66"/>
  <c r="H19"/>
  <c r="Q63"/>
  <c r="G44"/>
  <c r="J85"/>
  <c r="L34"/>
  <c r="K94"/>
  <c r="Q68"/>
  <c r="G90"/>
  <c r="B92"/>
  <c r="G49"/>
  <c r="L51"/>
  <c r="Q33"/>
  <c r="O75"/>
  <c r="K93"/>
  <c r="H47"/>
  <c r="P83"/>
  <c r="H75"/>
  <c r="G94"/>
  <c r="L18"/>
  <c r="G17"/>
  <c r="L79"/>
  <c r="B97"/>
  <c r="K36"/>
  <c r="B9"/>
  <c r="N45"/>
  <c r="J68"/>
  <c r="H76"/>
  <c r="P40"/>
  <c r="P75"/>
  <c r="K57"/>
  <c r="J63"/>
  <c r="K19"/>
  <c r="I33"/>
  <c r="K40"/>
  <c r="N61"/>
  <c r="B62"/>
  <c r="B63"/>
  <c r="I73"/>
  <c r="J82"/>
  <c r="J94"/>
  <c r="K35"/>
  <c r="H55"/>
  <c r="H56"/>
  <c r="G52"/>
  <c r="O74"/>
  <c r="J33"/>
  <c r="L76"/>
  <c r="P58"/>
  <c r="N31"/>
  <c r="G36"/>
  <c r="P35"/>
  <c r="I23"/>
  <c r="J4"/>
  <c r="H94"/>
  <c r="J97"/>
  <c r="O51"/>
  <c r="K8"/>
  <c r="P34"/>
  <c r="H4"/>
  <c r="L41"/>
  <c r="P8"/>
  <c r="N71"/>
  <c r="Q25"/>
  <c r="N72"/>
  <c r="H74"/>
  <c r="K46"/>
  <c r="I69"/>
  <c r="K9"/>
  <c r="J42"/>
  <c r="H98"/>
  <c r="G15"/>
  <c r="I90"/>
  <c r="B50"/>
  <c r="N18"/>
  <c r="K85"/>
  <c r="B96"/>
  <c r="L94"/>
  <c r="P64"/>
  <c r="P46"/>
  <c r="J11"/>
  <c r="L55"/>
  <c r="L78"/>
  <c r="Q27"/>
  <c r="O66"/>
  <c r="O55"/>
  <c r="I11"/>
  <c r="I59"/>
  <c r="Q75"/>
  <c r="K96"/>
  <c r="P56"/>
  <c r="P67"/>
  <c r="K6"/>
  <c r="L26"/>
  <c r="O93"/>
  <c r="N16"/>
  <c r="G89"/>
  <c r="H73"/>
  <c r="L63"/>
  <c r="I89"/>
  <c r="J55"/>
  <c r="Q79"/>
  <c r="H61"/>
  <c r="L84"/>
  <c r="N46"/>
  <c r="O15"/>
  <c r="B22"/>
  <c r="G60"/>
  <c r="P80"/>
  <c r="O25"/>
  <c r="O40"/>
  <c r="K51"/>
  <c r="K18"/>
  <c r="L6"/>
  <c r="H90"/>
  <c r="Q91"/>
  <c r="G91"/>
  <c r="P28"/>
  <c r="K75"/>
  <c r="I16"/>
  <c r="L93"/>
  <c r="J65"/>
  <c r="K17"/>
  <c r="N27"/>
  <c r="K26"/>
  <c r="Q94"/>
  <c r="J74"/>
  <c r="N89"/>
  <c r="J28"/>
  <c r="B24"/>
  <c r="P53"/>
  <c r="Q93"/>
  <c r="P84"/>
  <c r="N24"/>
  <c r="N55"/>
  <c r="N6"/>
  <c r="B38"/>
  <c r="N38"/>
  <c r="I42"/>
  <c r="G19"/>
  <c r="K24"/>
  <c r="G9"/>
  <c r="H49"/>
  <c r="N44"/>
  <c r="J81"/>
  <c r="H85"/>
  <c r="P86"/>
  <c r="N15"/>
  <c r="O83"/>
  <c r="O47"/>
  <c r="H58"/>
  <c r="L59"/>
  <c r="K84"/>
  <c r="H63"/>
  <c r="J39"/>
  <c r="Q50"/>
  <c r="L57"/>
  <c r="I53"/>
  <c r="G82"/>
  <c r="L67"/>
  <c r="N78"/>
  <c r="P95"/>
  <c r="P88"/>
  <c r="B43"/>
  <c r="L91"/>
  <c r="L58"/>
  <c r="P52"/>
  <c r="B37"/>
  <c r="O67"/>
  <c r="H52"/>
  <c r="J30"/>
  <c r="B84"/>
  <c r="O79"/>
  <c r="G6"/>
  <c r="O39"/>
  <c r="O32"/>
  <c r="Q61"/>
  <c r="Q64"/>
  <c r="N30"/>
  <c r="I48"/>
  <c r="B42"/>
  <c r="J51"/>
  <c r="L49"/>
  <c r="O50"/>
  <c r="K82"/>
  <c r="O63"/>
  <c r="G43"/>
  <c r="J76"/>
  <c r="O35"/>
  <c r="H20"/>
  <c r="I17"/>
  <c r="K23"/>
  <c r="K3"/>
  <c r="I72"/>
  <c r="P78"/>
  <c r="O71"/>
  <c r="Q70"/>
  <c r="H25"/>
  <c r="G70"/>
  <c r="G55"/>
  <c r="B61"/>
  <c r="O29"/>
  <c r="I74"/>
  <c r="L61"/>
  <c r="N91"/>
  <c r="H95"/>
  <c r="H91"/>
  <c r="Q44"/>
  <c r="H2"/>
  <c r="B52"/>
  <c r="Q46"/>
  <c r="O22"/>
  <c r="J90"/>
  <c r="H29"/>
  <c r="G42"/>
  <c r="B76"/>
  <c r="N32"/>
  <c r="Q11"/>
  <c r="K70"/>
  <c r="K29"/>
  <c r="O41"/>
  <c r="N43"/>
  <c r="H69"/>
  <c r="N87"/>
  <c r="G65"/>
  <c r="I35"/>
  <c r="G66"/>
  <c r="K68"/>
  <c r="H96"/>
  <c r="P92"/>
  <c r="L46"/>
  <c r="I63"/>
  <c r="O56"/>
  <c r="P44"/>
  <c r="K83"/>
  <c r="O28"/>
  <c r="J52"/>
  <c r="P30"/>
  <c r="O19"/>
  <c r="B23"/>
  <c r="P48"/>
  <c r="H36"/>
  <c r="G21"/>
  <c r="Q52"/>
  <c r="L81"/>
  <c r="I65"/>
  <c r="Q66"/>
  <c r="I13"/>
  <c r="Q98"/>
  <c r="G11"/>
  <c r="O54"/>
  <c r="O11"/>
  <c r="L95"/>
  <c r="O65"/>
  <c r="L5"/>
  <c r="I30"/>
  <c r="N5"/>
  <c r="K60"/>
  <c r="F1"/>
  <c r="J75"/>
  <c r="L28"/>
  <c r="L10"/>
  <c r="B8"/>
  <c r="P26"/>
  <c r="P96"/>
  <c r="N84"/>
  <c r="K48"/>
  <c r="N62"/>
  <c r="H26"/>
  <c r="I38"/>
  <c r="I47"/>
  <c r="N13"/>
  <c r="N65"/>
  <c r="Q83"/>
  <c r="K80"/>
  <c r="K87"/>
  <c r="J13"/>
  <c r="H22"/>
  <c r="L25"/>
  <c r="L20"/>
  <c r="J18"/>
  <c r="B91"/>
  <c r="O72"/>
  <c r="B2"/>
  <c r="K58"/>
  <c r="B60"/>
  <c r="B35"/>
  <c r="J37"/>
  <c r="L64"/>
  <c r="P74"/>
  <c r="B98"/>
  <c r="Q9"/>
  <c r="O90"/>
  <c r="L68"/>
  <c r="I20"/>
  <c r="H57"/>
  <c r="I87"/>
  <c r="O84"/>
  <c r="O21"/>
  <c r="K77"/>
  <c r="K73"/>
  <c r="Q73"/>
  <c r="H87"/>
  <c r="B81"/>
  <c r="N26"/>
  <c r="G26"/>
  <c r="B66"/>
  <c r="G3"/>
  <c r="Q29"/>
  <c r="O73"/>
  <c r="N70"/>
  <c r="K32"/>
  <c r="H6"/>
  <c r="H31"/>
  <c r="B57"/>
  <c r="G57"/>
  <c r="B67"/>
  <c r="Q65"/>
  <c r="O27"/>
  <c r="N85"/>
  <c r="P24"/>
  <c r="J77"/>
  <c r="O37"/>
  <c r="P85"/>
  <c r="L70"/>
  <c r="J83"/>
  <c r="J45"/>
  <c r="G18"/>
  <c r="G79"/>
  <c r="B70"/>
  <c r="G88"/>
  <c r="P11"/>
  <c r="I67"/>
  <c r="L54"/>
  <c r="L30"/>
  <c r="L21"/>
  <c r="B18"/>
  <c r="J89"/>
  <c r="G45"/>
  <c r="Q97"/>
  <c r="K4"/>
  <c r="G14"/>
  <c r="N4"/>
  <c r="H38"/>
  <c r="P71"/>
  <c r="H45"/>
  <c r="I71"/>
  <c r="I40"/>
  <c r="N42"/>
  <c r="N94"/>
  <c r="G20"/>
  <c r="B46"/>
  <c r="Q56"/>
  <c r="K43"/>
  <c r="J88"/>
  <c r="H13"/>
  <c r="H81"/>
  <c r="G61"/>
  <c r="O68"/>
  <c r="P38"/>
  <c r="I14"/>
  <c r="H79"/>
  <c r="Q58"/>
  <c r="K97"/>
  <c r="J87"/>
  <c r="O69"/>
  <c r="O92"/>
  <c r="O16"/>
  <c r="B77"/>
  <c r="H10"/>
  <c r="Q40"/>
  <c r="L72"/>
  <c r="N75"/>
  <c r="O49"/>
  <c r="G8"/>
  <c r="H71"/>
  <c r="O5"/>
  <c r="G75"/>
  <c r="B28"/>
  <c r="P61"/>
  <c r="K81"/>
  <c r="J93"/>
  <c r="N77"/>
  <c r="Q38"/>
  <c r="G95"/>
  <c r="N92"/>
  <c r="P60"/>
  <c r="L36"/>
  <c r="K86"/>
  <c r="G92"/>
  <c r="P36"/>
  <c r="G67"/>
  <c r="P17"/>
  <c r="P45"/>
  <c r="L24"/>
  <c r="K31"/>
  <c r="N10"/>
  <c r="J5"/>
  <c r="H77"/>
  <c r="I82"/>
  <c r="N52"/>
  <c r="P68"/>
  <c r="H15"/>
  <c r="K27"/>
  <c r="I21"/>
  <c r="J64"/>
  <c r="G51"/>
  <c r="N64"/>
  <c r="L75"/>
  <c r="G85"/>
  <c r="J27"/>
  <c r="Q81"/>
  <c r="K88"/>
  <c r="I62"/>
  <c r="J21"/>
  <c r="O26"/>
  <c r="Q22"/>
  <c r="Q72"/>
  <c r="H89"/>
  <c r="Q51"/>
  <c r="K65"/>
  <c r="O91"/>
  <c r="N59"/>
  <c r="L56"/>
  <c r="B36"/>
  <c r="N28"/>
  <c r="K21"/>
  <c r="N51"/>
  <c r="Q41"/>
  <c r="I66"/>
  <c r="G62"/>
  <c r="J44"/>
  <c r="J79"/>
  <c r="N36"/>
  <c r="J15"/>
  <c r="P33"/>
  <c r="B68"/>
  <c r="K90"/>
  <c r="N90"/>
  <c r="L73"/>
  <c r="O14"/>
  <c r="L8"/>
  <c r="O97"/>
  <c r="G34"/>
  <c r="K74"/>
  <c r="L53"/>
  <c r="J26"/>
  <c r="H88"/>
  <c r="G46"/>
  <c r="H42"/>
  <c r="Q57"/>
  <c r="G39"/>
  <c r="Q15"/>
  <c r="N86"/>
  <c r="J32"/>
  <c r="K52"/>
  <c r="Q60"/>
  <c r="P47"/>
  <c r="J3"/>
  <c r="J99" l="1"/>
  <c r="R86"/>
  <c r="R90"/>
  <c r="D68"/>
  <c r="C68"/>
  <c r="F68"/>
  <c r="E68"/>
  <c r="R36"/>
  <c r="M66"/>
  <c r="R51"/>
  <c r="R28"/>
  <c r="E36"/>
  <c r="C36"/>
  <c r="F36"/>
  <c r="D36"/>
  <c r="R59"/>
  <c r="M62"/>
  <c r="R64"/>
  <c r="M21"/>
  <c r="R52"/>
  <c r="M82"/>
  <c r="R10"/>
  <c r="R92"/>
  <c r="R77"/>
  <c r="F28"/>
  <c r="C28"/>
  <c r="E28"/>
  <c r="D28"/>
  <c r="R75"/>
  <c r="D77"/>
  <c r="C77"/>
  <c r="E77"/>
  <c r="F77"/>
  <c r="M14"/>
  <c r="D46"/>
  <c r="C46"/>
  <c r="F46"/>
  <c r="E46"/>
  <c r="R94"/>
  <c r="R42"/>
  <c r="M40"/>
  <c r="M71"/>
  <c r="R4"/>
  <c r="D18"/>
  <c r="C18"/>
  <c r="F18"/>
  <c r="E18"/>
  <c r="M67"/>
  <c r="D70"/>
  <c r="C70"/>
  <c r="E70"/>
  <c r="F70"/>
  <c r="R85"/>
  <c r="D67"/>
  <c r="E67"/>
  <c r="F67"/>
  <c r="C67"/>
  <c r="E57"/>
  <c r="D57"/>
  <c r="F57"/>
  <c r="C57"/>
  <c r="R70"/>
  <c r="G99"/>
  <c r="F66"/>
  <c r="C66"/>
  <c r="E66"/>
  <c r="D66"/>
  <c r="R26"/>
  <c r="D81"/>
  <c r="E81"/>
  <c r="C81"/>
  <c r="F81"/>
  <c r="M87"/>
  <c r="M20"/>
  <c r="E98"/>
  <c r="C98"/>
  <c r="D98"/>
  <c r="F98"/>
  <c r="E35"/>
  <c r="F35"/>
  <c r="C35"/>
  <c r="D35"/>
  <c r="E60"/>
  <c r="C60"/>
  <c r="F60"/>
  <c r="D60"/>
  <c r="E91"/>
  <c r="D91"/>
  <c r="C91"/>
  <c r="F91"/>
  <c r="R65"/>
  <c r="R13"/>
  <c r="M47"/>
  <c r="M38"/>
  <c r="R62"/>
  <c r="R84"/>
  <c r="D8"/>
  <c r="F8"/>
  <c r="E8"/>
  <c r="C8"/>
  <c r="R5"/>
  <c r="M30"/>
  <c r="M13"/>
  <c r="M65"/>
  <c r="C23"/>
  <c r="F23"/>
  <c r="D23"/>
  <c r="E23"/>
  <c r="M63"/>
  <c r="M35"/>
  <c r="R87"/>
  <c r="R43"/>
  <c r="R32"/>
  <c r="F76"/>
  <c r="E76"/>
  <c r="C76"/>
  <c r="D76"/>
  <c r="F52"/>
  <c r="E52"/>
  <c r="D52"/>
  <c r="C52"/>
  <c r="R91"/>
  <c r="M74"/>
  <c r="F61"/>
  <c r="E61"/>
  <c r="C61"/>
  <c r="D61"/>
  <c r="M72"/>
  <c r="K99"/>
  <c r="M17"/>
  <c r="F42"/>
  <c r="D42"/>
  <c r="C42"/>
  <c r="E42"/>
  <c r="M48"/>
  <c r="R30"/>
  <c r="C84"/>
  <c r="F84"/>
  <c r="E84"/>
  <c r="D84"/>
  <c r="D37"/>
  <c r="E37"/>
  <c r="C37"/>
  <c r="F37"/>
  <c r="F43"/>
  <c r="E43"/>
  <c r="D43"/>
  <c r="C43"/>
  <c r="R78"/>
  <c r="M53"/>
  <c r="R15"/>
  <c r="R44"/>
  <c r="M42"/>
  <c r="R38"/>
  <c r="C38"/>
  <c r="F38"/>
  <c r="E38"/>
  <c r="D38"/>
  <c r="R6"/>
  <c r="R55"/>
  <c r="R24"/>
  <c r="D24"/>
  <c r="E24"/>
  <c r="C24"/>
  <c r="F24"/>
  <c r="R89"/>
  <c r="R27"/>
  <c r="M16"/>
  <c r="D22"/>
  <c r="F22"/>
  <c r="E22"/>
  <c r="C22"/>
  <c r="R46"/>
  <c r="M89"/>
  <c r="R16"/>
  <c r="M59"/>
  <c r="M11"/>
  <c r="E96"/>
  <c r="C96"/>
  <c r="F96"/>
  <c r="D96"/>
  <c r="R18"/>
  <c r="C50"/>
  <c r="E50"/>
  <c r="D50"/>
  <c r="F50"/>
  <c r="M90"/>
  <c r="M69"/>
  <c r="R72"/>
  <c r="R71"/>
  <c r="M23"/>
  <c r="R31"/>
  <c r="M73"/>
  <c r="E63"/>
  <c r="F63"/>
  <c r="D63"/>
  <c r="C63"/>
  <c r="E62"/>
  <c r="F62"/>
  <c r="D62"/>
  <c r="C62"/>
  <c r="R61"/>
  <c r="M33"/>
  <c r="R45"/>
  <c r="C9"/>
  <c r="D9"/>
  <c r="E9"/>
  <c r="F9"/>
  <c r="D97"/>
  <c r="E97"/>
  <c r="C97"/>
  <c r="F97"/>
  <c r="C92"/>
  <c r="D92"/>
  <c r="F92"/>
  <c r="E92"/>
  <c r="R66"/>
  <c r="M46"/>
  <c r="R93"/>
  <c r="F73"/>
  <c r="C73"/>
  <c r="D73"/>
  <c r="E73"/>
  <c r="M32"/>
  <c r="R33"/>
  <c r="R68"/>
  <c r="F7"/>
  <c r="E7"/>
  <c r="C7"/>
  <c r="D7"/>
  <c r="M51"/>
  <c r="M60"/>
  <c r="M37"/>
  <c r="M75"/>
  <c r="M15"/>
  <c r="F93"/>
  <c r="D93"/>
  <c r="E93"/>
  <c r="C93"/>
  <c r="F47"/>
  <c r="E47"/>
  <c r="C47"/>
  <c r="D47"/>
  <c r="M92"/>
  <c r="R39"/>
  <c r="C80"/>
  <c r="E80"/>
  <c r="D80"/>
  <c r="F80"/>
  <c r="R8"/>
  <c r="M70"/>
  <c r="R37"/>
  <c r="M49"/>
  <c r="E55"/>
  <c r="F55"/>
  <c r="C55"/>
  <c r="D55"/>
  <c r="M5"/>
  <c r="R95"/>
  <c r="E16"/>
  <c r="D16"/>
  <c r="F16"/>
  <c r="C16"/>
  <c r="F20"/>
  <c r="D20"/>
  <c r="E20"/>
  <c r="C20"/>
  <c r="C65"/>
  <c r="E65"/>
  <c r="D65"/>
  <c r="F65"/>
  <c r="Q99"/>
  <c r="C10"/>
  <c r="E10"/>
  <c r="D10"/>
  <c r="F10"/>
  <c r="M26"/>
  <c r="C15"/>
  <c r="F15"/>
  <c r="E15"/>
  <c r="D15"/>
  <c r="P99"/>
  <c r="M27"/>
  <c r="C48"/>
  <c r="E48"/>
  <c r="F48"/>
  <c r="D48"/>
  <c r="M44"/>
  <c r="F30"/>
  <c r="D30"/>
  <c r="E30"/>
  <c r="C30"/>
  <c r="R7"/>
  <c r="R80"/>
  <c r="D54"/>
  <c r="C54"/>
  <c r="E54"/>
  <c r="F54"/>
  <c r="R40"/>
  <c r="M7"/>
  <c r="M81"/>
  <c r="E88"/>
  <c r="F88"/>
  <c r="C88"/>
  <c r="D88"/>
  <c r="F40"/>
  <c r="E40"/>
  <c r="C40"/>
  <c r="D40"/>
  <c r="M52"/>
  <c r="R79"/>
  <c r="R22"/>
  <c r="M9"/>
  <c r="M94"/>
  <c r="M83"/>
  <c r="F11"/>
  <c r="E11"/>
  <c r="C11"/>
  <c r="D11"/>
  <c r="M97"/>
  <c r="C34"/>
  <c r="E34"/>
  <c r="D34"/>
  <c r="F34"/>
  <c r="M28"/>
  <c r="R69"/>
  <c r="R60"/>
  <c r="M78"/>
  <c r="M93"/>
  <c r="M31"/>
  <c r="M85"/>
  <c r="E27"/>
  <c r="D27"/>
  <c r="F27"/>
  <c r="C27"/>
  <c r="E4"/>
  <c r="F4"/>
  <c r="D4"/>
  <c r="C4"/>
  <c r="E32"/>
  <c r="C32"/>
  <c r="F32"/>
  <c r="D32"/>
  <c r="D59"/>
  <c r="E59"/>
  <c r="F59"/>
  <c r="C59"/>
  <c r="R12"/>
  <c r="M39"/>
  <c r="E5"/>
  <c r="C5"/>
  <c r="D5"/>
  <c r="F5"/>
  <c r="M24"/>
  <c r="R88"/>
  <c r="H99"/>
  <c r="M4"/>
  <c r="E89"/>
  <c r="C89"/>
  <c r="F89"/>
  <c r="D89"/>
  <c r="E51"/>
  <c r="F51"/>
  <c r="D51"/>
  <c r="C51"/>
  <c r="R63"/>
  <c r="R14"/>
  <c r="M19"/>
  <c r="M91"/>
  <c r="N99"/>
  <c r="R3"/>
  <c r="E33"/>
  <c r="D33"/>
  <c r="C33"/>
  <c r="F33"/>
  <c r="O99"/>
  <c r="C75"/>
  <c r="D75"/>
  <c r="F75"/>
  <c r="E75"/>
  <c r="M56"/>
  <c r="R35"/>
  <c r="C49"/>
  <c r="D49"/>
  <c r="F49"/>
  <c r="E49"/>
  <c r="M61"/>
  <c r="M12"/>
  <c r="R67"/>
  <c r="F45"/>
  <c r="E45"/>
  <c r="C45"/>
  <c r="D45"/>
  <c r="R82"/>
  <c r="E58"/>
  <c r="F58"/>
  <c r="C58"/>
  <c r="D58"/>
  <c r="E41"/>
  <c r="D41"/>
  <c r="F41"/>
  <c r="C41"/>
  <c r="M98"/>
  <c r="E12"/>
  <c r="D12"/>
  <c r="C12"/>
  <c r="F12"/>
  <c r="M45"/>
  <c r="M86"/>
  <c r="F29"/>
  <c r="E29"/>
  <c r="D29"/>
  <c r="C29"/>
  <c r="D94"/>
  <c r="F94"/>
  <c r="E94"/>
  <c r="C94"/>
  <c r="M55"/>
  <c r="C79"/>
  <c r="D79"/>
  <c r="F79"/>
  <c r="E79"/>
  <c r="F64"/>
  <c r="E64"/>
  <c r="C64"/>
  <c r="D64"/>
  <c r="R21"/>
  <c r="R58"/>
  <c r="F86"/>
  <c r="C86"/>
  <c r="D86"/>
  <c r="E86"/>
  <c r="M96"/>
  <c r="E13"/>
  <c r="F13"/>
  <c r="C13"/>
  <c r="D13"/>
  <c r="M34"/>
  <c r="D31"/>
  <c r="F31"/>
  <c r="C31"/>
  <c r="E31"/>
  <c r="C14"/>
  <c r="E14"/>
  <c r="F14"/>
  <c r="D14"/>
  <c r="R76"/>
  <c r="R20"/>
  <c r="R23"/>
  <c r="B99"/>
  <c r="E3"/>
  <c r="F3"/>
  <c r="C3"/>
  <c r="D3"/>
  <c r="M88"/>
  <c r="M6"/>
  <c r="R34"/>
  <c r="M50"/>
  <c r="M79"/>
  <c r="M29"/>
  <c r="R25"/>
  <c r="M10"/>
  <c r="R47"/>
  <c r="D71"/>
  <c r="E71"/>
  <c r="C71"/>
  <c r="F71"/>
  <c r="M25"/>
  <c r="D72"/>
  <c r="C72"/>
  <c r="F72"/>
  <c r="E72"/>
  <c r="R96"/>
  <c r="R81"/>
  <c r="R11"/>
  <c r="R74"/>
  <c r="C90"/>
  <c r="D90"/>
  <c r="F90"/>
  <c r="E90"/>
  <c r="R97"/>
  <c r="R41"/>
  <c r="M58"/>
  <c r="R49"/>
  <c r="E17"/>
  <c r="C17"/>
  <c r="F17"/>
  <c r="D17"/>
  <c r="M22"/>
  <c r="F6"/>
  <c r="C6"/>
  <c r="D6"/>
  <c r="E6"/>
  <c r="R56"/>
  <c r="R54"/>
  <c r="R73"/>
  <c r="F74"/>
  <c r="E74"/>
  <c r="D74"/>
  <c r="C74"/>
  <c r="R9"/>
  <c r="E78"/>
  <c r="F78"/>
  <c r="C78"/>
  <c r="D78"/>
  <c r="M18"/>
  <c r="I99"/>
  <c r="M3"/>
  <c r="R98"/>
  <c r="C53"/>
  <c r="E53"/>
  <c r="F53"/>
  <c r="D53"/>
  <c r="E19"/>
  <c r="F19"/>
  <c r="C19"/>
  <c r="D19"/>
  <c r="R57"/>
  <c r="R29"/>
  <c r="M41"/>
  <c r="M84"/>
  <c r="R50"/>
  <c r="C85"/>
  <c r="E85"/>
  <c r="D85"/>
  <c r="F85"/>
  <c r="M57"/>
  <c r="D44"/>
  <c r="F44"/>
  <c r="C44"/>
  <c r="E44"/>
  <c r="R53"/>
  <c r="F56"/>
  <c r="D56"/>
  <c r="C56"/>
  <c r="E56"/>
  <c r="R17"/>
  <c r="C82"/>
  <c r="F82"/>
  <c r="D82"/>
  <c r="E82"/>
  <c r="M80"/>
  <c r="F26"/>
  <c r="D26"/>
  <c r="C26"/>
  <c r="E26"/>
  <c r="L99"/>
  <c r="F39"/>
  <c r="D39"/>
  <c r="E39"/>
  <c r="C39"/>
  <c r="M43"/>
  <c r="F69"/>
  <c r="D69"/>
  <c r="C69"/>
  <c r="E69"/>
  <c r="E87"/>
  <c r="F87"/>
  <c r="C87"/>
  <c r="D87"/>
  <c r="R83"/>
  <c r="M8"/>
  <c r="F83"/>
  <c r="C83"/>
  <c r="E83"/>
  <c r="D83"/>
  <c r="M64"/>
  <c r="M95"/>
  <c r="D95"/>
  <c r="C95"/>
  <c r="F95"/>
  <c r="E95"/>
  <c r="M54"/>
  <c r="R19"/>
  <c r="M76"/>
  <c r="R48"/>
  <c r="F21"/>
  <c r="C21"/>
  <c r="D21"/>
  <c r="E21"/>
  <c r="C25"/>
  <c r="F25"/>
  <c r="E25"/>
  <c r="D25"/>
  <c r="M36"/>
  <c r="M77"/>
  <c r="M68"/>
  <c r="T24" i="73"/>
  <c r="R25"/>
  <c r="D25" i="29" s="1"/>
  <c r="Q25" i="73"/>
  <c r="D25" i="26" s="1"/>
  <c r="S25" i="73"/>
  <c r="D25" i="28" s="1"/>
  <c r="P25" i="73"/>
  <c r="D25" i="24" s="1"/>
  <c r="K23" i="65"/>
  <c r="F24"/>
  <c r="F23"/>
  <c r="M99" i="78" l="1"/>
  <c r="F99"/>
  <c r="C99"/>
  <c r="D99"/>
  <c r="E99"/>
  <c r="R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8"/>
  <c r="CW16"/>
  <c r="CP44"/>
  <c r="CP35"/>
  <c r="CI1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<sst xmlns="http://schemas.openxmlformats.org/spreadsheetml/2006/main" count="9010" uniqueCount="576">
  <si>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</si>
  <si>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</si>
  <si>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</si>
  <si>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</si>
  <si>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</si>
  <si>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</si>
  <si>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</si>
  <si>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</si>
  <si>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</si>
  <si>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</si>
  <si>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</si>
  <si>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</si>
  <si>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</si>
  <si>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</si>
  <si>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</si>
  <si>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</si>
  <si>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</si>
  <si>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</si>
  <si>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</si>
  <si>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</si>
  <si>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</si>
  <si>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</si>
  <si>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</si>
  <si>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</si>
  <si>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</si>
  <si>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</si>
  <si>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</si>
  <si>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</si>
  <si>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</si>
  <si>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</si>
  <si>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</si>
  <si>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</si>
  <si>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</si>
  <si>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</si>
  <si>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</si>
  <si>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</si>
  <si>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</si>
  <si>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</si>
  <si>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</si>
  <si>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</si>
  <si>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</si>
  <si>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</si>
  <si>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</si>
  <si>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</si>
  <si>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</si>
  <si>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</si>
  <si>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</si>
  <si>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</si>
  <si>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</si>
  <si>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</si>
  <si>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</si>
  <si>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</si>
  <si>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</si>
  <si>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</si>
  <si>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</si>
  <si>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</si>
  <si>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</si>
  <si>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</si>
  <si>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</si>
  <si>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</si>
  <si>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</si>
  <si>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</si>
  <si>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</si>
  <si>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</si>
  <si>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</si>
  <si>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</si>
  <si>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</si>
  <si>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</si>
  <si>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</si>
  <si>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</si>
  <si>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</si>
  <si>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</si>
  <si>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</si>
  <si>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</si>
  <si>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</si>
  <si>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</si>
  <si>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</si>
  <si>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</si>
  <si>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</si>
  <si>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</si>
  <si>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</si>
  <si>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</si>
  <si>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</si>
  <si>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</si>
  <si>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</si>
  <si>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</si>
  <si>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</si>
  <si>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</si>
  <si>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</si>
  <si>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</si>
  <si>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</si>
  <si>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</si>
  <si>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</si>
  <si>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</si>
  <si>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</si>
  <si>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</si>
  <si>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</si>
  <si>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</si>
  <si>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</si>
  <si>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</si>
  <si>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</si>
  <si>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</si>
  <si>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</si>
  <si>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</si>
  <si>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</si>
  <si>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</si>
  <si>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</si>
  <si>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</si>
  <si>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</si>
  <si>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</si>
  <si>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</si>
  <si>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</si>
  <si>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</si>
  <si>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</si>
  <si>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</si>
  <si>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</si>
  <si>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</si>
  <si>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</si>
  <si>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</si>
  <si>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</si>
  <si>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</si>
  <si>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</si>
  <si>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</si>
  <si>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</si>
  <si>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</si>
  <si>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</si>
  <si>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</si>
  <si>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</si>
  <si>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</si>
  <si>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</si>
  <si>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</si>
  <si>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</si>
  <si>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</si>
  <si>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</si>
  <si>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</si>
  <si>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</si>
  <si>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</si>
  <si>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</si>
  <si>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</si>
  <si>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</si>
  <si>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</si>
  <si>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</si>
  <si>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</si>
  <si>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</si>
  <si>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</si>
  <si>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</si>
  <si>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</si>
  <si>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</si>
  <si>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</si>
  <si>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</si>
  <si>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</si>
  <si>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</si>
  <si>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</si>
  <si>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</si>
  <si>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</si>
  <si>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</si>
  <si>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</si>
  <si>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</si>
  <si>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</si>
  <si>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</si>
  <si>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</si>
  <si>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</si>
  <si>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</si>
  <si>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</si>
  <si>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</si>
  <si>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</si>
  <si>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</si>
  <si>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</si>
  <si>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</si>
  <si>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</si>
  <si>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</si>
  <si>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</si>
  <si>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</si>
  <si>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</si>
  <si>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</si>
  <si>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</si>
  <si>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</si>
  <si>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</si>
  <si>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</si>
  <si>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</si>
  <si>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</si>
  <si>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</si>
  <si>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</si>
  <si>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</si>
  <si>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</si>
  <si>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</si>
  <si>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</si>
  <si>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</si>
  <si>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</si>
  <si>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</si>
  <si>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</si>
  <si>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</si>
  <si>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</si>
  <si>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</si>
  <si>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</si>
  <si>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</si>
  <si>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</si>
  <si>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</si>
  <si>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</si>
  <si>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</si>
  <si>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</si>
  <si>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</si>
  <si>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</si>
  <si>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</si>
  <si>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</si>
  <si>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</si>
  <si>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</si>
  <si>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</si>
  <si>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</si>
  <si>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</si>
  <si>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</si>
  <si>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</si>
  <si>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</si>
  <si>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</si>
  <si>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</si>
  <si>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</si>
  <si>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</si>
  <si>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</si>
  <si>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</si>
  <si>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</si>
  <si>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</si>
  <si>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</si>
  <si>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</si>
  <si>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</si>
  <si>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</si>
  <si>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</si>
  <si>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</si>
  <si>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</si>
  <si>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</si>
  <si>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</si>
  <si>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</si>
  <si>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</si>
  <si>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</si>
  <si>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</si>
  <si>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</si>
  <si>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</si>
  <si>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</si>
  <si>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</si>
  <si>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</si>
  <si>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</si>
  <si>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</si>
  <si>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</si>
  <si>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</si>
  <si>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</si>
  <si>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</si>
  <si>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</si>
  <si>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</si>
  <si>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</si>
  <si>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</si>
  <si>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</si>
  <si>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</si>
  <si>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</si>
  <si>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</si>
  <si>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</si>
  <si>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</si>
  <si>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</si>
  <si>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</si>
  <si>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</si>
  <si>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</si>
  <si>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</si>
  <si>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</si>
  <si>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</si>
  <si>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</si>
  <si>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</si>
  <si>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</si>
  <si>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</si>
  <si>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</si>
  <si>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</si>
  <si>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</si>
  <si>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</si>
  <si>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</si>
  <si>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</si>
  <si>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</si>
  <si>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</si>
  <si>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</si>
  <si>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</si>
  <si>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</si>
  <si>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</si>
  <si>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</si>
  <si>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</si>
  <si>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</si>
  <si>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</si>
  <si>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</si>
  <si>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</si>
  <si>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</si>
  <si>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</si>
  <si>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</si>
  <si>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</si>
  <si>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</si>
  <si>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</si>
  <si>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</si>
  <si>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</si>
  <si>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</si>
  <si>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</si>
  <si>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</si>
  <si>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</si>
  <si>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</si>
  <si>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</si>
  <si>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</si>
  <si>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</si>
  <si>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</si>
  <si>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</si>
  <si>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</si>
  <si>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</si>
  <si>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</si>
  <si>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</si>
  <si>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</si>
  <si>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</si>
  <si>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</si>
  <si>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</si>
  <si>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</si>
  <si>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</si>
  <si>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</si>
  <si>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</si>
  <si>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</si>
  <si>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</si>
  <si>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</si>
  <si>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</si>
  <si>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</si>
  <si>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</si>
  <si>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</si>
  <si>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</si>
  <si>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</si>
  <si>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</si>
  <si>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</si>
  <si>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</si>
  <si>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</si>
  <si>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</si>
  <si>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</si>
  <si>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</si>
  <si>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</si>
  <si>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</si>
  <si>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</si>
  <si>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</si>
  <si>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</si>
  <si>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</si>
  <si>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</si>
  <si>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</si>
  <si>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</si>
  <si>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</si>
  <si>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</si>
  <si>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</si>
  <si>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</si>
  <si>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</si>
  <si>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</si>
  <si>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</si>
  <si>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</si>
  <si>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</si>
  <si>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</si>
  <si>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</si>
  <si>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</si>
  <si>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</si>
  <si>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</si>
  <si>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</si>
  <si>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</si>
  <si>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</si>
  <si>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</si>
  <si>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</si>
  <si>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</si>
  <si>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</si>
  <si>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</si>
  <si>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</si>
  <si>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</si>
  <si>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</si>
  <si>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</si>
  <si>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</si>
  <si>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</si>
  <si>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</si>
  <si>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</si>
  <si>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</si>
  <si>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</si>
  <si>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</si>
  <si>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</si>
  <si>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</si>
  <si>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</si>
  <si>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</si>
  <si>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</si>
  <si>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</si>
  <si>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</si>
  <si>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</si>
  <si>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</si>
  <si>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</si>
  <si>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</si>
  <si>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</si>
  <si>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</si>
  <si>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</si>
  <si>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</si>
  <si>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</si>
  <si>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</si>
  <si>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</si>
  <si>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</si>
  <si>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</si>
  <si>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</si>
  <si>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</si>
  <si>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</si>
  <si>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</si>
  <si>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</si>
  <si>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</si>
  <si>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</si>
  <si>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</si>
  <si>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</si>
  <si>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</si>
  <si>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</si>
  <si>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</si>
  <si>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</si>
  <si>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</si>
  <si>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</si>
  <si>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</si>
  <si>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</si>
  <si>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</si>
  <si>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</si>
  <si>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</si>
  <si>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</si>
  <si>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</si>
  <si>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</si>
  <si>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</si>
  <si>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</si>
  <si>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</si>
  <si>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</si>
  <si>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</si>
  <si>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</si>
  <si>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</si>
  <si>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</si>
  <si>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</si>
  <si>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</si>
  <si>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</si>
  <si>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</si>
  <si>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</si>
  <si>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</si>
  <si>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</si>
  <si>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</si>
  <si>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</si>
  <si>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</si>
  <si>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</si>
  <si>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</si>
  <si>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</si>
  <si>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</si>
  <si>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</si>
  <si>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</si>
  <si>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</si>
  <si>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</si>
  <si>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</si>
  <si>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</si>
  <si>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</si>
  <si>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</si>
  <si>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</si>
  <si>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</si>
  <si>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</si>
  <si>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</si>
  <si>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</si>
  <si>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</si>
  <si>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</si>
  <si>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</si>
  <si>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</si>
  <si>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</si>
  <si>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</si>
  <si>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</si>
  <si>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</si>
  <si>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</si>
  <si>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</si>
  <si>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</si>
  <si>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</si>
  <si>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</si>
  <si>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</si>
  <si>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</si>
  <si>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</si>
  <si>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</si>
  <si>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</si>
  <si>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</si>
  <si>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</si>
  <si>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</si>
  <si>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</si>
  <si>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</si>
  <si>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</si>
  <si>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</si>
  <si>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</si>
  <si>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</si>
  <si>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</si>
  <si>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</si>
  <si>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</si>
  <si>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</si>
  <si>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</si>
  <si>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</si>
  <si>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</si>
  <si>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</si>
  <si>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</si>
  <si>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</si>
  <si>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</si>
  <si>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</si>
  <si>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</si>
  <si>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</si>
  <si>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</si>
  <si>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</si>
  <si>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</si>
  <si>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</si>
  <si>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</si>
  <si>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</si>
  <si>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</si>
  <si>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</si>
  <si>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</si>
  <si>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</si>
  <si>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</si>
  <si>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</si>
  <si>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</si>
  <si>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</si>
  <si>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</si>
  <si>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</si>
  <si>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</si>
  <si>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</si>
  <si>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</si>
  <si>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</si>
  <si>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</si>
  <si>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</si>
  <si>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</si>
  <si>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</si>
  <si>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</si>
  <si>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</si>
  <si>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</si>
  <si>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</si>
  <si>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</si>
  <si>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</si>
  <si>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</si>
  <si>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</si>
  <si>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</si>
  <si>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</si>
  <si>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</si>
  <si>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</si>
  <si>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</si>
  <si>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61IS2024/01/16</t>
  </si>
  <si>
    <t>MSPIL</t>
  </si>
  <si>
    <t>NR/2024/18285/A/3090</t>
  </si>
  <si>
    <t>HP</t>
  </si>
  <si>
    <t>NR/2023/18183/A/3116</t>
  </si>
  <si>
    <t>ITCWIND</t>
  </si>
  <si>
    <t>NR/2023/18074/A/2966</t>
  </si>
  <si>
    <t>SOLAPUR_SOLAR</t>
  </si>
  <si>
    <t>NR/2024/18328/C</t>
  </si>
  <si>
    <t>GOA_Beneficiary</t>
  </si>
  <si>
    <t>WR/2023/20937/A/3115</t>
  </si>
  <si>
    <t>WR/2023/20914/A/3097</t>
  </si>
  <si>
    <t>SKS Raigarh</t>
  </si>
  <si>
    <t>NR/06012024/31012024/NVVN/OA/16855</t>
  </si>
  <si>
    <t>Meghalaya_Ben</t>
  </si>
  <si>
    <t>NR/16012024/16012024/DD20240116NR22219</t>
  </si>
  <si>
    <t>SDKSM</t>
  </si>
  <si>
    <t xml:space="preserve">NR/01012024/31012024/HPX-GTAMLDCRA-141223-05423 </t>
  </si>
  <si>
    <t>SEIL</t>
  </si>
  <si>
    <t>NR/16012024/16012024/HPX-TAMCTG-150124-05780</t>
  </si>
  <si>
    <t>NR/01012024/31012024/HP-27</t>
  </si>
  <si>
    <t>UTTARAKHAND</t>
  </si>
  <si>
    <t>NR/01012024/31012024/5412UPCL/CE(Comm)/SE/Banking dt. 17.11.2023</t>
  </si>
  <si>
    <t>NR/01012024/31012024/HP-28</t>
  </si>
  <si>
    <t>B_S_ISPAT_MH</t>
  </si>
  <si>
    <t xml:space="preserve">NR/01012024/31012024/HPX-TAMLDCRA-141223-05419 </t>
  </si>
  <si>
    <t>NR/01012024/31012024/HP-26</t>
  </si>
  <si>
    <t>NSPLN MP</t>
  </si>
  <si>
    <t xml:space="preserve">NR/01012024/31012024/HPX-GTAMLDCRA-141223-05424 </t>
  </si>
  <si>
    <t>RAJASTHAN</t>
  </si>
  <si>
    <t>NR/01012024/31012024/52</t>
  </si>
  <si>
    <t>BCMLUH</t>
  </si>
  <si>
    <t>NR/20122023/29022024/IEX_LDC_231218_00502</t>
  </si>
  <si>
    <t>CHANJUII</t>
  </si>
  <si>
    <t>NR/01012024/31032024/ ChanjuII</t>
  </si>
  <si>
    <t>BCMLB001</t>
  </si>
  <si>
    <t>NR/20122023/29022024/IEX_LDC_231218_00501</t>
  </si>
  <si>
    <t>RKM_POWER</t>
  </si>
  <si>
    <t>NR/16012024/16012024/IEX_240115_06101</t>
  </si>
  <si>
    <t>PX</t>
  </si>
  <si>
    <t>DELHI</t>
  </si>
  <si>
    <t>Column1</t>
  </si>
  <si>
    <t>SBSRPC11PL_BKN</t>
  </si>
  <si>
    <t>NR/01102023/02012046/L_NR_2021_17</t>
  </si>
  <si>
    <t>RSRPL_BKN</t>
  </si>
  <si>
    <t xml:space="preserve">NR/05012024/31012024/SJVN050124NR1341 </t>
  </si>
  <si>
    <t>NR/05012024/31012024/SJVN050124NR1342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</si>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</sst>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235</v>
          </cell>
          <cell r="C36">
            <v>30</v>
          </cell>
          <cell r="D36">
            <v>75</v>
          </cell>
          <cell r="E36">
            <v>0</v>
          </cell>
          <cell r="H36">
            <v>0</v>
          </cell>
          <cell r="I36">
            <v>30</v>
          </cell>
          <cell r="J36">
            <v>0</v>
          </cell>
          <cell r="K36">
            <v>0</v>
          </cell>
        </row>
        <row r="37">
          <cell r="B37">
            <v>185</v>
          </cell>
          <cell r="C37">
            <v>80</v>
          </cell>
          <cell r="D37">
            <v>75</v>
          </cell>
          <cell r="E37">
            <v>0</v>
          </cell>
          <cell r="H37">
            <v>0</v>
          </cell>
          <cell r="I37">
            <v>80</v>
          </cell>
          <cell r="J37">
            <v>0</v>
          </cell>
          <cell r="K37">
            <v>0</v>
          </cell>
        </row>
        <row r="38">
          <cell r="B38">
            <v>185</v>
          </cell>
          <cell r="C38">
            <v>80</v>
          </cell>
          <cell r="D38">
            <v>75</v>
          </cell>
          <cell r="E38">
            <v>0</v>
          </cell>
          <cell r="H38">
            <v>0</v>
          </cell>
          <cell r="I38">
            <v>80</v>
          </cell>
          <cell r="J38">
            <v>0</v>
          </cell>
          <cell r="K38">
            <v>0</v>
          </cell>
        </row>
        <row r="39">
          <cell r="B39">
            <v>185</v>
          </cell>
          <cell r="C39">
            <v>80</v>
          </cell>
          <cell r="D39">
            <v>75</v>
          </cell>
          <cell r="E39">
            <v>0</v>
          </cell>
          <cell r="H39">
            <v>0</v>
          </cell>
          <cell r="I39">
            <v>80</v>
          </cell>
          <cell r="J39">
            <v>0</v>
          </cell>
          <cell r="K39">
            <v>0</v>
          </cell>
        </row>
        <row r="40">
          <cell r="B40">
            <v>185</v>
          </cell>
          <cell r="C40">
            <v>80</v>
          </cell>
          <cell r="D40">
            <v>75</v>
          </cell>
          <cell r="E40">
            <v>0</v>
          </cell>
          <cell r="H40">
            <v>0</v>
          </cell>
          <cell r="I40">
            <v>80</v>
          </cell>
          <cell r="J40">
            <v>0</v>
          </cell>
          <cell r="K40">
            <v>0</v>
          </cell>
        </row>
        <row r="41">
          <cell r="B41">
            <v>185</v>
          </cell>
          <cell r="C41">
            <v>80</v>
          </cell>
          <cell r="D41">
            <v>75</v>
          </cell>
          <cell r="E41">
            <v>0</v>
          </cell>
          <cell r="H41">
            <v>0</v>
          </cell>
          <cell r="I41">
            <v>80</v>
          </cell>
          <cell r="J41">
            <v>0</v>
          </cell>
          <cell r="K41">
            <v>0</v>
          </cell>
        </row>
        <row r="42">
          <cell r="B42">
            <v>185</v>
          </cell>
          <cell r="C42">
            <v>80</v>
          </cell>
          <cell r="D42">
            <v>75</v>
          </cell>
          <cell r="E42">
            <v>0</v>
          </cell>
          <cell r="H42">
            <v>0</v>
          </cell>
          <cell r="I42">
            <v>80</v>
          </cell>
          <cell r="J42">
            <v>0</v>
          </cell>
          <cell r="K42">
            <v>0</v>
          </cell>
        </row>
        <row r="43">
          <cell r="B43">
            <v>205</v>
          </cell>
          <cell r="C43">
            <v>60</v>
          </cell>
          <cell r="D43">
            <v>75</v>
          </cell>
          <cell r="E43">
            <v>0</v>
          </cell>
          <cell r="H43">
            <v>0</v>
          </cell>
          <cell r="I43">
            <v>60</v>
          </cell>
          <cell r="J43">
            <v>0</v>
          </cell>
          <cell r="K43">
            <v>0</v>
          </cell>
        </row>
        <row r="44">
          <cell r="B44">
            <v>205</v>
          </cell>
          <cell r="C44">
            <v>60</v>
          </cell>
          <cell r="D44">
            <v>75</v>
          </cell>
          <cell r="E44">
            <v>0</v>
          </cell>
          <cell r="H44">
            <v>0</v>
          </cell>
          <cell r="I44">
            <v>60</v>
          </cell>
          <cell r="J44">
            <v>0</v>
          </cell>
          <cell r="K44">
            <v>0</v>
          </cell>
        </row>
        <row r="45">
          <cell r="B45">
            <v>205</v>
          </cell>
          <cell r="C45">
            <v>60</v>
          </cell>
          <cell r="D45">
            <v>75</v>
          </cell>
          <cell r="E45">
            <v>0</v>
          </cell>
          <cell r="H45">
            <v>0</v>
          </cell>
          <cell r="I45">
            <v>60</v>
          </cell>
          <cell r="J45">
            <v>0</v>
          </cell>
          <cell r="K45">
            <v>0</v>
          </cell>
        </row>
        <row r="46">
          <cell r="B46">
            <v>160</v>
          </cell>
          <cell r="C46">
            <v>105</v>
          </cell>
          <cell r="D46">
            <v>75</v>
          </cell>
          <cell r="E46">
            <v>0</v>
          </cell>
          <cell r="H46">
            <v>0</v>
          </cell>
          <cell r="I46">
            <v>105</v>
          </cell>
          <cell r="J46">
            <v>0</v>
          </cell>
          <cell r="K46">
            <v>0</v>
          </cell>
        </row>
        <row r="47">
          <cell r="B47">
            <v>160</v>
          </cell>
          <cell r="C47">
            <v>105</v>
          </cell>
          <cell r="D47">
            <v>75</v>
          </cell>
          <cell r="E47">
            <v>0</v>
          </cell>
          <cell r="H47">
            <v>0</v>
          </cell>
          <cell r="I47">
            <v>105</v>
          </cell>
          <cell r="J47">
            <v>0</v>
          </cell>
          <cell r="K47">
            <v>0</v>
          </cell>
        </row>
        <row r="48">
          <cell r="B48">
            <v>160</v>
          </cell>
          <cell r="C48">
            <v>105</v>
          </cell>
          <cell r="D48">
            <v>75</v>
          </cell>
          <cell r="E48">
            <v>0</v>
          </cell>
          <cell r="H48">
            <v>0</v>
          </cell>
          <cell r="I48">
            <v>105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320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320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320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320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320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320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320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320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320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199">
        <v>45320.383506944447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45307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21.5</v>
      </c>
      <c r="C10" s="197">
        <v>21.5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8.9697999999999993</v>
      </c>
      <c r="J10" s="21">
        <f t="shared" si="6"/>
        <v>5.0159500000000001</v>
      </c>
      <c r="K10" s="21">
        <f t="shared" si="7"/>
        <v>6.4693499999999995</v>
      </c>
      <c r="L10" s="21">
        <f t="shared" si="8"/>
        <v>1.0449000000000002</v>
      </c>
      <c r="M10" s="157">
        <f t="shared" si="9"/>
        <v>21.5</v>
      </c>
      <c r="N10" s="22"/>
      <c r="P10" s="37">
        <f t="shared" si="1"/>
        <v>8.9697999999999993</v>
      </c>
      <c r="Q10" s="37">
        <f t="shared" si="2"/>
        <v>5.0159500000000001</v>
      </c>
      <c r="R10" s="37">
        <f t="shared" si="3"/>
        <v>6.4693499999999995</v>
      </c>
      <c r="S10" s="37">
        <f t="shared" si="4"/>
        <v>1.0449000000000002</v>
      </c>
      <c r="T10" s="37">
        <f t="shared" si="10"/>
        <v>21.5</v>
      </c>
    </row>
    <row r="11" spans="1:20">
      <c r="A11" s="8" t="s">
        <v>53</v>
      </c>
      <c r="B11" s="197">
        <v>21.5</v>
      </c>
      <c r="C11" s="197">
        <v>21.5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8.9697999999999993</v>
      </c>
      <c r="J11" s="21">
        <f t="shared" si="6"/>
        <v>5.0159500000000001</v>
      </c>
      <c r="K11" s="21">
        <f t="shared" si="7"/>
        <v>6.4693499999999995</v>
      </c>
      <c r="L11" s="21">
        <f t="shared" si="8"/>
        <v>1.0449000000000002</v>
      </c>
      <c r="M11" s="157">
        <f t="shared" si="9"/>
        <v>21.5</v>
      </c>
      <c r="N11" s="22"/>
      <c r="P11" s="37">
        <f t="shared" si="1"/>
        <v>8.9697999999999993</v>
      </c>
      <c r="Q11" s="37">
        <f t="shared" si="2"/>
        <v>5.0159500000000001</v>
      </c>
      <c r="R11" s="37">
        <f t="shared" si="3"/>
        <v>6.4693499999999995</v>
      </c>
      <c r="S11" s="37">
        <f t="shared" si="4"/>
        <v>1.0449000000000002</v>
      </c>
      <c r="T11" s="37">
        <f t="shared" si="10"/>
        <v>21.5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21.5</v>
      </c>
      <c r="C18" s="197">
        <v>21.5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8.9697999999999993</v>
      </c>
      <c r="J18" s="21">
        <f t="shared" si="6"/>
        <v>5.0159500000000001</v>
      </c>
      <c r="K18" s="21">
        <f t="shared" si="7"/>
        <v>6.4693499999999995</v>
      </c>
      <c r="L18" s="21">
        <f t="shared" si="8"/>
        <v>1.0449000000000002</v>
      </c>
      <c r="M18" s="157">
        <f t="shared" si="9"/>
        <v>21.5</v>
      </c>
      <c r="N18" s="22"/>
      <c r="P18" s="37">
        <f t="shared" si="1"/>
        <v>8.9697999999999993</v>
      </c>
      <c r="Q18" s="37">
        <f t="shared" si="2"/>
        <v>5.0159500000000001</v>
      </c>
      <c r="R18" s="37">
        <f t="shared" si="3"/>
        <v>6.4693499999999995</v>
      </c>
      <c r="S18" s="37">
        <f t="shared" si="4"/>
        <v>1.0449000000000002</v>
      </c>
      <c r="T18" s="37">
        <f t="shared" si="10"/>
        <v>21.5</v>
      </c>
    </row>
    <row r="19" spans="1:20">
      <c r="A19" s="8" t="s">
        <v>61</v>
      </c>
      <c r="B19" s="197">
        <v>21.5</v>
      </c>
      <c r="C19" s="197">
        <v>21.5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8.9697999999999993</v>
      </c>
      <c r="J19" s="21">
        <f t="shared" si="6"/>
        <v>5.0159500000000001</v>
      </c>
      <c r="K19" s="21">
        <f t="shared" si="7"/>
        <v>6.4693499999999995</v>
      </c>
      <c r="L19" s="21">
        <f t="shared" si="8"/>
        <v>1.0449000000000002</v>
      </c>
      <c r="M19" s="157">
        <f t="shared" si="9"/>
        <v>21.5</v>
      </c>
      <c r="N19" s="22"/>
      <c r="P19" s="37">
        <f t="shared" si="1"/>
        <v>8.9697999999999993</v>
      </c>
      <c r="Q19" s="37">
        <f t="shared" si="2"/>
        <v>5.0159500000000001</v>
      </c>
      <c r="R19" s="37">
        <f t="shared" si="3"/>
        <v>6.4693499999999995</v>
      </c>
      <c r="S19" s="37">
        <f t="shared" si="4"/>
        <v>1.0449000000000002</v>
      </c>
      <c r="T19" s="37">
        <f t="shared" si="10"/>
        <v>21.5</v>
      </c>
    </row>
    <row r="20" spans="1:20">
      <c r="A20" s="8" t="s">
        <v>62</v>
      </c>
      <c r="B20" s="197">
        <v>21.5</v>
      </c>
      <c r="C20" s="197">
        <v>21.5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8.9697999999999993</v>
      </c>
      <c r="J20" s="21">
        <f t="shared" si="6"/>
        <v>5.0159500000000001</v>
      </c>
      <c r="K20" s="21">
        <f t="shared" si="7"/>
        <v>6.4693499999999995</v>
      </c>
      <c r="L20" s="21">
        <f t="shared" si="8"/>
        <v>1.0449000000000002</v>
      </c>
      <c r="M20" s="157">
        <f t="shared" si="9"/>
        <v>21.5</v>
      </c>
      <c r="N20" s="22"/>
      <c r="P20" s="37">
        <f t="shared" si="1"/>
        <v>8.9697999999999993</v>
      </c>
      <c r="Q20" s="37">
        <f t="shared" si="2"/>
        <v>5.0159500000000001</v>
      </c>
      <c r="R20" s="37">
        <f t="shared" si="3"/>
        <v>6.4693499999999995</v>
      </c>
      <c r="S20" s="37">
        <f t="shared" si="4"/>
        <v>1.0449000000000002</v>
      </c>
      <c r="T20" s="37">
        <f t="shared" si="10"/>
        <v>21.5</v>
      </c>
    </row>
    <row r="21" spans="1:20">
      <c r="A21" s="8" t="s">
        <v>63</v>
      </c>
      <c r="B21" s="197">
        <v>21.5</v>
      </c>
      <c r="C21" s="197">
        <v>21.5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8.9697999999999993</v>
      </c>
      <c r="J21" s="21">
        <f t="shared" si="6"/>
        <v>5.0159500000000001</v>
      </c>
      <c r="K21" s="21">
        <f t="shared" si="7"/>
        <v>6.4693499999999995</v>
      </c>
      <c r="L21" s="21">
        <f t="shared" si="8"/>
        <v>1.0449000000000002</v>
      </c>
      <c r="M21" s="157">
        <f t="shared" si="9"/>
        <v>21.5</v>
      </c>
      <c r="N21" s="22"/>
      <c r="P21" s="37">
        <f t="shared" si="1"/>
        <v>8.9697999999999993</v>
      </c>
      <c r="Q21" s="37">
        <f t="shared" si="2"/>
        <v>5.0159500000000001</v>
      </c>
      <c r="R21" s="37">
        <f t="shared" si="3"/>
        <v>6.4693499999999995</v>
      </c>
      <c r="S21" s="37">
        <f t="shared" si="4"/>
        <v>1.0449000000000002</v>
      </c>
      <c r="T21" s="37">
        <f t="shared" si="10"/>
        <v>21.5</v>
      </c>
    </row>
    <row r="22" spans="1:20">
      <c r="A22" s="8" t="s">
        <v>64</v>
      </c>
      <c r="B22" s="197">
        <v>21.5</v>
      </c>
      <c r="C22" s="197">
        <v>21.5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8.9697999999999993</v>
      </c>
      <c r="J22" s="21">
        <f t="shared" si="6"/>
        <v>5.0159500000000001</v>
      </c>
      <c r="K22" s="21">
        <f t="shared" si="7"/>
        <v>6.4693499999999995</v>
      </c>
      <c r="L22" s="21">
        <f t="shared" si="8"/>
        <v>1.0449000000000002</v>
      </c>
      <c r="M22" s="157">
        <f t="shared" si="9"/>
        <v>21.5</v>
      </c>
      <c r="N22" s="22"/>
      <c r="P22" s="37">
        <f t="shared" si="1"/>
        <v>8.9697999999999993</v>
      </c>
      <c r="Q22" s="37">
        <f t="shared" si="2"/>
        <v>5.0159500000000001</v>
      </c>
      <c r="R22" s="37">
        <f t="shared" si="3"/>
        <v>6.4693499999999995</v>
      </c>
      <c r="S22" s="37">
        <f t="shared" si="4"/>
        <v>1.0449000000000002</v>
      </c>
      <c r="T22" s="37">
        <f t="shared" si="10"/>
        <v>21.5</v>
      </c>
    </row>
    <row r="23" spans="1:20">
      <c r="A23" s="8" t="s">
        <v>65</v>
      </c>
      <c r="B23" s="197">
        <v>21.5</v>
      </c>
      <c r="C23" s="197">
        <v>21.5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8.9697999999999993</v>
      </c>
      <c r="J23" s="21">
        <f t="shared" si="6"/>
        <v>5.0159500000000001</v>
      </c>
      <c r="K23" s="21">
        <f t="shared" si="7"/>
        <v>6.4693499999999995</v>
      </c>
      <c r="L23" s="21">
        <f t="shared" si="8"/>
        <v>1.0449000000000002</v>
      </c>
      <c r="M23" s="157">
        <f t="shared" si="9"/>
        <v>21.5</v>
      </c>
      <c r="N23" s="22"/>
      <c r="P23" s="37">
        <f t="shared" si="1"/>
        <v>8.9697999999999993</v>
      </c>
      <c r="Q23" s="37">
        <f t="shared" si="2"/>
        <v>5.0159500000000001</v>
      </c>
      <c r="R23" s="37">
        <f t="shared" si="3"/>
        <v>6.4693499999999995</v>
      </c>
      <c r="S23" s="37">
        <f t="shared" si="4"/>
        <v>1.0449000000000002</v>
      </c>
      <c r="T23" s="37">
        <f t="shared" si="10"/>
        <v>21.5</v>
      </c>
    </row>
    <row r="24" spans="1:20">
      <c r="A24" s="8" t="s">
        <v>66</v>
      </c>
      <c r="B24" s="197">
        <v>21.5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20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8.3439999999999994</v>
      </c>
      <c r="J25" s="21">
        <f t="shared" si="6"/>
        <v>4.6659999999999995</v>
      </c>
      <c r="K25" s="21">
        <f t="shared" si="7"/>
        <v>6.0179999999999998</v>
      </c>
      <c r="L25" s="21">
        <f t="shared" si="8"/>
        <v>0.97199999999999998</v>
      </c>
      <c r="M25" s="157">
        <f t="shared" si="9"/>
        <v>20</v>
      </c>
      <c r="N25" s="22"/>
      <c r="P25" s="37">
        <f t="shared" si="1"/>
        <v>8.3439999999999994</v>
      </c>
      <c r="Q25" s="37">
        <f t="shared" si="2"/>
        <v>4.6659999999999995</v>
      </c>
      <c r="R25" s="37">
        <f t="shared" si="3"/>
        <v>6.0179999999999998</v>
      </c>
      <c r="S25" s="37">
        <f t="shared" si="4"/>
        <v>0.97199999999999998</v>
      </c>
      <c r="T25" s="37">
        <f t="shared" si="10"/>
        <v>20</v>
      </c>
    </row>
    <row r="26" spans="1:20">
      <c r="A26" s="8" t="s">
        <v>68</v>
      </c>
      <c r="B26" s="197">
        <v>20</v>
      </c>
      <c r="C26" s="197">
        <v>20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8.3439999999999994</v>
      </c>
      <c r="J26" s="21">
        <f t="shared" si="6"/>
        <v>4.6659999999999995</v>
      </c>
      <c r="K26" s="21">
        <f t="shared" si="7"/>
        <v>6.0179999999999998</v>
      </c>
      <c r="L26" s="21">
        <f t="shared" si="8"/>
        <v>0.97199999999999998</v>
      </c>
      <c r="M26" s="157">
        <f t="shared" si="9"/>
        <v>20</v>
      </c>
      <c r="N26" s="22"/>
      <c r="P26" s="37">
        <f t="shared" si="1"/>
        <v>8.3439999999999994</v>
      </c>
      <c r="Q26" s="37">
        <f t="shared" si="2"/>
        <v>4.6659999999999995</v>
      </c>
      <c r="R26" s="37">
        <f t="shared" si="3"/>
        <v>6.0179999999999998</v>
      </c>
      <c r="S26" s="37">
        <f t="shared" si="4"/>
        <v>0.97199999999999998</v>
      </c>
      <c r="T26" s="37">
        <f t="shared" si="10"/>
        <v>20</v>
      </c>
    </row>
    <row r="27" spans="1:20">
      <c r="A27" s="8" t="s">
        <v>69</v>
      </c>
      <c r="B27" s="197">
        <v>20</v>
      </c>
      <c r="C27" s="197">
        <v>20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8.3439999999999994</v>
      </c>
      <c r="J27" s="21">
        <f t="shared" si="6"/>
        <v>4.6659999999999995</v>
      </c>
      <c r="K27" s="21">
        <f t="shared" si="7"/>
        <v>6.0179999999999998</v>
      </c>
      <c r="L27" s="21">
        <f t="shared" si="8"/>
        <v>0.97199999999999998</v>
      </c>
      <c r="M27" s="157">
        <f t="shared" si="9"/>
        <v>20</v>
      </c>
      <c r="N27" s="22"/>
      <c r="P27" s="37">
        <f t="shared" si="1"/>
        <v>8.3439999999999994</v>
      </c>
      <c r="Q27" s="37">
        <f t="shared" si="2"/>
        <v>4.6659999999999995</v>
      </c>
      <c r="R27" s="37">
        <f t="shared" si="3"/>
        <v>6.0179999999999998</v>
      </c>
      <c r="S27" s="37">
        <f t="shared" si="4"/>
        <v>0.97199999999999998</v>
      </c>
      <c r="T27" s="37">
        <f t="shared" si="10"/>
        <v>20</v>
      </c>
    </row>
    <row r="28" spans="1:20">
      <c r="A28" s="8" t="s">
        <v>70</v>
      </c>
      <c r="B28" s="197">
        <v>20</v>
      </c>
      <c r="C28" s="197">
        <v>20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8.3439999999999994</v>
      </c>
      <c r="J28" s="21">
        <f t="shared" si="6"/>
        <v>4.6659999999999995</v>
      </c>
      <c r="K28" s="21">
        <f t="shared" si="7"/>
        <v>6.0179999999999998</v>
      </c>
      <c r="L28" s="21">
        <f t="shared" si="8"/>
        <v>0.97199999999999998</v>
      </c>
      <c r="M28" s="157">
        <f t="shared" si="9"/>
        <v>20</v>
      </c>
      <c r="N28" s="22"/>
      <c r="P28" s="37">
        <f t="shared" si="1"/>
        <v>8.3439999999999994</v>
      </c>
      <c r="Q28" s="37">
        <f t="shared" si="2"/>
        <v>4.6659999999999995</v>
      </c>
      <c r="R28" s="37">
        <f t="shared" si="3"/>
        <v>6.0179999999999998</v>
      </c>
      <c r="S28" s="37">
        <f t="shared" si="4"/>
        <v>0.97199999999999998</v>
      </c>
      <c r="T28" s="37">
        <f t="shared" si="10"/>
        <v>20</v>
      </c>
    </row>
    <row r="29" spans="1:20">
      <c r="A29" s="8" t="s">
        <v>71</v>
      </c>
      <c r="B29" s="197">
        <v>20</v>
      </c>
      <c r="C29" s="197">
        <v>20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8.3439999999999994</v>
      </c>
      <c r="J29" s="21">
        <f t="shared" si="6"/>
        <v>4.6659999999999995</v>
      </c>
      <c r="K29" s="21">
        <f t="shared" si="7"/>
        <v>6.0179999999999998</v>
      </c>
      <c r="L29" s="21">
        <f t="shared" si="8"/>
        <v>0.97199999999999998</v>
      </c>
      <c r="M29" s="157">
        <f t="shared" si="9"/>
        <v>20</v>
      </c>
      <c r="N29" s="22"/>
      <c r="P29" s="37">
        <f t="shared" si="1"/>
        <v>8.3439999999999994</v>
      </c>
      <c r="Q29" s="37">
        <f t="shared" si="2"/>
        <v>4.6659999999999995</v>
      </c>
      <c r="R29" s="37">
        <f t="shared" si="3"/>
        <v>6.0179999999999998</v>
      </c>
      <c r="S29" s="37">
        <f t="shared" si="4"/>
        <v>0.97199999999999998</v>
      </c>
      <c r="T29" s="37">
        <f t="shared" si="10"/>
        <v>20</v>
      </c>
    </row>
    <row r="30" spans="1:20">
      <c r="A30" s="8" t="s">
        <v>72</v>
      </c>
      <c r="B30" s="197">
        <v>20</v>
      </c>
      <c r="C30" s="197">
        <v>20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8.3439999999999994</v>
      </c>
      <c r="J30" s="21">
        <f t="shared" si="6"/>
        <v>4.6659999999999995</v>
      </c>
      <c r="K30" s="21">
        <f t="shared" si="7"/>
        <v>6.0179999999999998</v>
      </c>
      <c r="L30" s="21">
        <f t="shared" si="8"/>
        <v>0.97199999999999998</v>
      </c>
      <c r="M30" s="157">
        <f t="shared" si="9"/>
        <v>20</v>
      </c>
      <c r="N30" s="22"/>
      <c r="P30" s="37">
        <f t="shared" si="1"/>
        <v>8.3439999999999994</v>
      </c>
      <c r="Q30" s="37">
        <f t="shared" si="2"/>
        <v>4.6659999999999995</v>
      </c>
      <c r="R30" s="37">
        <f t="shared" si="3"/>
        <v>6.0179999999999998</v>
      </c>
      <c r="S30" s="37">
        <f t="shared" si="4"/>
        <v>0.97199999999999998</v>
      </c>
      <c r="T30" s="37">
        <f t="shared" si="10"/>
        <v>20</v>
      </c>
    </row>
    <row r="31" spans="1:20">
      <c r="A31" s="8" t="s">
        <v>73</v>
      </c>
      <c r="B31" s="197">
        <v>20</v>
      </c>
      <c r="C31" s="197">
        <v>20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8.3439999999999994</v>
      </c>
      <c r="J31" s="21">
        <f t="shared" si="6"/>
        <v>4.6659999999999995</v>
      </c>
      <c r="K31" s="21">
        <f t="shared" si="7"/>
        <v>6.0179999999999998</v>
      </c>
      <c r="L31" s="21">
        <f t="shared" si="8"/>
        <v>0.97199999999999998</v>
      </c>
      <c r="M31" s="157">
        <f t="shared" si="9"/>
        <v>20</v>
      </c>
      <c r="N31" s="22"/>
      <c r="P31" s="37">
        <f t="shared" si="1"/>
        <v>8.3439999999999994</v>
      </c>
      <c r="Q31" s="37">
        <f t="shared" si="2"/>
        <v>4.6659999999999995</v>
      </c>
      <c r="R31" s="37">
        <f t="shared" si="3"/>
        <v>6.0179999999999998</v>
      </c>
      <c r="S31" s="37">
        <f t="shared" si="4"/>
        <v>0.97199999999999998</v>
      </c>
      <c r="T31" s="37">
        <f t="shared" si="10"/>
        <v>20</v>
      </c>
    </row>
    <row r="32" spans="1:20">
      <c r="A32" s="8" t="s">
        <v>74</v>
      </c>
      <c r="B32" s="197">
        <v>20</v>
      </c>
      <c r="C32" s="197">
        <v>20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8.3439999999999994</v>
      </c>
      <c r="J32" s="21">
        <f t="shared" si="6"/>
        <v>4.6659999999999995</v>
      </c>
      <c r="K32" s="21">
        <f t="shared" si="7"/>
        <v>6.0179999999999998</v>
      </c>
      <c r="L32" s="21">
        <f t="shared" si="8"/>
        <v>0.97199999999999998</v>
      </c>
      <c r="M32" s="157">
        <f t="shared" si="9"/>
        <v>20</v>
      </c>
      <c r="N32" s="22"/>
      <c r="P32" s="37">
        <f t="shared" si="1"/>
        <v>8.3439999999999994</v>
      </c>
      <c r="Q32" s="37">
        <f t="shared" si="2"/>
        <v>4.6659999999999995</v>
      </c>
      <c r="R32" s="37">
        <f t="shared" si="3"/>
        <v>6.0179999999999998</v>
      </c>
      <c r="S32" s="37">
        <f t="shared" si="4"/>
        <v>0.97199999999999998</v>
      </c>
      <c r="T32" s="37">
        <f t="shared" si="10"/>
        <v>20</v>
      </c>
    </row>
    <row r="33" spans="1:20">
      <c r="A33" s="8" t="s">
        <v>75</v>
      </c>
      <c r="B33" s="197">
        <v>20</v>
      </c>
      <c r="C33" s="197">
        <v>20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8.3439999999999994</v>
      </c>
      <c r="J33" s="21">
        <f t="shared" si="6"/>
        <v>4.6659999999999995</v>
      </c>
      <c r="K33" s="21">
        <f t="shared" si="7"/>
        <v>6.0179999999999998</v>
      </c>
      <c r="L33" s="21">
        <f t="shared" si="8"/>
        <v>0.97199999999999998</v>
      </c>
      <c r="M33" s="157">
        <f t="shared" si="9"/>
        <v>20</v>
      </c>
      <c r="N33" s="22"/>
      <c r="P33" s="37">
        <f t="shared" si="1"/>
        <v>8.3439999999999994</v>
      </c>
      <c r="Q33" s="37">
        <f t="shared" si="2"/>
        <v>4.6659999999999995</v>
      </c>
      <c r="R33" s="37">
        <f t="shared" si="3"/>
        <v>6.0179999999999998</v>
      </c>
      <c r="S33" s="37">
        <f t="shared" si="4"/>
        <v>0.97199999999999998</v>
      </c>
      <c r="T33" s="37">
        <f t="shared" si="10"/>
        <v>20</v>
      </c>
    </row>
    <row r="34" spans="1:20">
      <c r="A34" s="8" t="s">
        <v>76</v>
      </c>
      <c r="B34" s="197">
        <v>20</v>
      </c>
      <c r="C34" s="197">
        <v>20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8.3439999999999994</v>
      </c>
      <c r="J34" s="21">
        <f t="shared" si="6"/>
        <v>4.6659999999999995</v>
      </c>
      <c r="K34" s="21">
        <f t="shared" si="7"/>
        <v>6.0179999999999998</v>
      </c>
      <c r="L34" s="21">
        <f t="shared" si="8"/>
        <v>0.97199999999999998</v>
      </c>
      <c r="M34" s="157">
        <f t="shared" si="9"/>
        <v>20</v>
      </c>
      <c r="N34" s="22"/>
      <c r="P34" s="37">
        <f t="shared" si="1"/>
        <v>8.3439999999999994</v>
      </c>
      <c r="Q34" s="37">
        <f t="shared" si="2"/>
        <v>4.6659999999999995</v>
      </c>
      <c r="R34" s="37">
        <f t="shared" si="3"/>
        <v>6.0179999999999998</v>
      </c>
      <c r="S34" s="37">
        <f t="shared" si="4"/>
        <v>0.97199999999999998</v>
      </c>
      <c r="T34" s="37">
        <f t="shared" si="10"/>
        <v>20</v>
      </c>
    </row>
    <row r="35" spans="1:20">
      <c r="A35" s="8" t="s">
        <v>77</v>
      </c>
      <c r="B35" s="197">
        <v>20</v>
      </c>
      <c r="C35" s="197">
        <v>20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8.3439999999999994</v>
      </c>
      <c r="J35" s="21">
        <f t="shared" si="6"/>
        <v>4.6659999999999995</v>
      </c>
      <c r="K35" s="21">
        <f t="shared" si="7"/>
        <v>6.0179999999999998</v>
      </c>
      <c r="L35" s="21">
        <f t="shared" si="8"/>
        <v>0.97199999999999998</v>
      </c>
      <c r="M35" s="157">
        <f t="shared" si="9"/>
        <v>20</v>
      </c>
      <c r="N35" s="22"/>
      <c r="P35" s="37">
        <f t="shared" ref="P35:P66" si="12">I35</f>
        <v>8.3439999999999994</v>
      </c>
      <c r="Q35" s="37">
        <f t="shared" ref="Q35:Q66" si="13">J35</f>
        <v>4.6659999999999995</v>
      </c>
      <c r="R35" s="37">
        <f t="shared" ref="R35:R66" si="14">K35</f>
        <v>6.0179999999999998</v>
      </c>
      <c r="S35" s="37">
        <f t="shared" ref="S35:S66" si="15">L35</f>
        <v>0.97199999999999998</v>
      </c>
      <c r="T35" s="37">
        <f t="shared" si="10"/>
        <v>20</v>
      </c>
    </row>
    <row r="36" spans="1:20">
      <c r="A36" s="8" t="s">
        <v>78</v>
      </c>
      <c r="B36" s="197">
        <v>20</v>
      </c>
      <c r="C36" s="197">
        <v>20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8.3439999999999994</v>
      </c>
      <c r="J36" s="21">
        <f t="shared" si="6"/>
        <v>4.6659999999999995</v>
      </c>
      <c r="K36" s="21">
        <f t="shared" si="7"/>
        <v>6.0179999999999998</v>
      </c>
      <c r="L36" s="21">
        <f t="shared" si="8"/>
        <v>0.97199999999999998</v>
      </c>
      <c r="M36" s="157">
        <f t="shared" si="9"/>
        <v>20</v>
      </c>
      <c r="N36" s="22"/>
      <c r="P36" s="37">
        <f t="shared" si="12"/>
        <v>8.3439999999999994</v>
      </c>
      <c r="Q36" s="37">
        <f t="shared" si="13"/>
        <v>4.6659999999999995</v>
      </c>
      <c r="R36" s="37">
        <f t="shared" si="14"/>
        <v>6.0179999999999998</v>
      </c>
      <c r="S36" s="37">
        <f t="shared" si="15"/>
        <v>0.97199999999999998</v>
      </c>
      <c r="T36" s="37">
        <f t="shared" si="10"/>
        <v>20</v>
      </c>
    </row>
    <row r="37" spans="1:20">
      <c r="A37" s="8" t="s">
        <v>79</v>
      </c>
      <c r="B37" s="197">
        <v>20</v>
      </c>
      <c r="C37" s="197">
        <v>20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8.3439999999999994</v>
      </c>
      <c r="J37" s="21">
        <f t="shared" si="6"/>
        <v>4.6659999999999995</v>
      </c>
      <c r="K37" s="21">
        <f t="shared" si="7"/>
        <v>6.0179999999999998</v>
      </c>
      <c r="L37" s="21">
        <f t="shared" si="8"/>
        <v>0.97199999999999998</v>
      </c>
      <c r="M37" s="157">
        <f t="shared" si="9"/>
        <v>20</v>
      </c>
      <c r="N37" s="22"/>
      <c r="P37" s="37">
        <f t="shared" si="12"/>
        <v>8.3439999999999994</v>
      </c>
      <c r="Q37" s="37">
        <f t="shared" si="13"/>
        <v>4.6659999999999995</v>
      </c>
      <c r="R37" s="37">
        <f t="shared" si="14"/>
        <v>6.0179999999999998</v>
      </c>
      <c r="S37" s="37">
        <f t="shared" si="15"/>
        <v>0.97199999999999998</v>
      </c>
      <c r="T37" s="37">
        <f t="shared" si="10"/>
        <v>20</v>
      </c>
    </row>
    <row r="38" spans="1:20">
      <c r="A38" s="8" t="s">
        <v>80</v>
      </c>
      <c r="B38" s="197">
        <v>20</v>
      </c>
      <c r="C38" s="197">
        <v>20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8.3439999999999994</v>
      </c>
      <c r="J38" s="21">
        <f t="shared" si="6"/>
        <v>4.6659999999999995</v>
      </c>
      <c r="K38" s="21">
        <f t="shared" si="7"/>
        <v>6.0179999999999998</v>
      </c>
      <c r="L38" s="21">
        <f t="shared" si="8"/>
        <v>0.97199999999999998</v>
      </c>
      <c r="M38" s="157">
        <f t="shared" si="9"/>
        <v>20</v>
      </c>
      <c r="N38" s="22"/>
      <c r="P38" s="37">
        <f t="shared" si="12"/>
        <v>8.3439999999999994</v>
      </c>
      <c r="Q38" s="37">
        <f t="shared" si="13"/>
        <v>4.6659999999999995</v>
      </c>
      <c r="R38" s="37">
        <f t="shared" si="14"/>
        <v>6.0179999999999998</v>
      </c>
      <c r="S38" s="37">
        <f t="shared" si="15"/>
        <v>0.97199999999999998</v>
      </c>
      <c r="T38" s="37">
        <f t="shared" si="10"/>
        <v>20</v>
      </c>
    </row>
    <row r="39" spans="1:20">
      <c r="A39" s="8" t="s">
        <v>81</v>
      </c>
      <c r="B39" s="197">
        <v>20</v>
      </c>
      <c r="C39" s="197">
        <v>20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8.3439999999999994</v>
      </c>
      <c r="J39" s="21">
        <f t="shared" si="6"/>
        <v>4.6659999999999995</v>
      </c>
      <c r="K39" s="21">
        <f t="shared" si="7"/>
        <v>6.0179999999999998</v>
      </c>
      <c r="L39" s="21">
        <f t="shared" si="8"/>
        <v>0.97199999999999998</v>
      </c>
      <c r="M39" s="157">
        <f t="shared" si="9"/>
        <v>20</v>
      </c>
      <c r="N39" s="22"/>
      <c r="P39" s="37">
        <f t="shared" si="12"/>
        <v>8.3439999999999994</v>
      </c>
      <c r="Q39" s="37">
        <f t="shared" si="13"/>
        <v>4.6659999999999995</v>
      </c>
      <c r="R39" s="37">
        <f t="shared" si="14"/>
        <v>6.0179999999999998</v>
      </c>
      <c r="S39" s="37">
        <f t="shared" si="15"/>
        <v>0.97199999999999998</v>
      </c>
      <c r="T39" s="37">
        <f t="shared" si="10"/>
        <v>20</v>
      </c>
    </row>
    <row r="40" spans="1:20">
      <c r="A40" s="8" t="s">
        <v>82</v>
      </c>
      <c r="B40" s="197">
        <v>20</v>
      </c>
      <c r="C40" s="197">
        <v>20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8.3439999999999994</v>
      </c>
      <c r="J40" s="21">
        <f t="shared" si="6"/>
        <v>4.6659999999999995</v>
      </c>
      <c r="K40" s="21">
        <f t="shared" si="7"/>
        <v>6.0179999999999998</v>
      </c>
      <c r="L40" s="21">
        <f t="shared" si="8"/>
        <v>0.97199999999999998</v>
      </c>
      <c r="M40" s="157">
        <f t="shared" si="9"/>
        <v>20</v>
      </c>
      <c r="N40" s="22"/>
      <c r="P40" s="37">
        <f t="shared" si="12"/>
        <v>8.3439999999999994</v>
      </c>
      <c r="Q40" s="37">
        <f t="shared" si="13"/>
        <v>4.6659999999999995</v>
      </c>
      <c r="R40" s="37">
        <f t="shared" si="14"/>
        <v>6.0179999999999998</v>
      </c>
      <c r="S40" s="37">
        <f t="shared" si="15"/>
        <v>0.97199999999999998</v>
      </c>
      <c r="T40" s="37">
        <f t="shared" si="10"/>
        <v>20</v>
      </c>
    </row>
    <row r="41" spans="1:20">
      <c r="A41" s="8" t="s">
        <v>83</v>
      </c>
      <c r="B41" s="197">
        <v>20</v>
      </c>
      <c r="C41" s="197">
        <v>20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8.3439999999999994</v>
      </c>
      <c r="J41" s="21">
        <f t="shared" si="6"/>
        <v>4.6659999999999995</v>
      </c>
      <c r="K41" s="21">
        <f t="shared" si="7"/>
        <v>6.0179999999999998</v>
      </c>
      <c r="L41" s="21">
        <f t="shared" si="8"/>
        <v>0.97199999999999998</v>
      </c>
      <c r="M41" s="157">
        <f t="shared" si="9"/>
        <v>20</v>
      </c>
      <c r="N41" s="22"/>
      <c r="P41" s="37">
        <f t="shared" si="12"/>
        <v>8.3439999999999994</v>
      </c>
      <c r="Q41" s="37">
        <f t="shared" si="13"/>
        <v>4.6659999999999995</v>
      </c>
      <c r="R41" s="37">
        <f t="shared" si="14"/>
        <v>6.0179999999999998</v>
      </c>
      <c r="S41" s="37">
        <f t="shared" si="15"/>
        <v>0.97199999999999998</v>
      </c>
      <c r="T41" s="37">
        <f t="shared" si="10"/>
        <v>20</v>
      </c>
    </row>
    <row r="42" spans="1:20">
      <c r="A42" s="8" t="s">
        <v>84</v>
      </c>
      <c r="B42" s="197">
        <v>20</v>
      </c>
      <c r="C42" s="197">
        <v>20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8.3439999999999994</v>
      </c>
      <c r="J42" s="21">
        <f t="shared" si="6"/>
        <v>4.6659999999999995</v>
      </c>
      <c r="K42" s="21">
        <f t="shared" si="7"/>
        <v>6.0179999999999998</v>
      </c>
      <c r="L42" s="21">
        <f t="shared" si="8"/>
        <v>0.97199999999999998</v>
      </c>
      <c r="M42" s="157">
        <f t="shared" si="9"/>
        <v>20</v>
      </c>
      <c r="N42" s="22"/>
      <c r="P42" s="37">
        <f t="shared" si="12"/>
        <v>8.3439999999999994</v>
      </c>
      <c r="Q42" s="37">
        <f t="shared" si="13"/>
        <v>4.6659999999999995</v>
      </c>
      <c r="R42" s="37">
        <f t="shared" si="14"/>
        <v>6.0179999999999998</v>
      </c>
      <c r="S42" s="37">
        <f t="shared" si="15"/>
        <v>0.97199999999999998</v>
      </c>
      <c r="T42" s="37">
        <f t="shared" si="10"/>
        <v>20</v>
      </c>
    </row>
    <row r="43" spans="1:20">
      <c r="A43" s="8" t="s">
        <v>85</v>
      </c>
      <c r="B43" s="197">
        <v>20</v>
      </c>
      <c r="C43" s="197">
        <v>20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8.3439999999999994</v>
      </c>
      <c r="J43" s="21">
        <f t="shared" si="6"/>
        <v>4.6659999999999995</v>
      </c>
      <c r="K43" s="21">
        <f t="shared" si="7"/>
        <v>6.0179999999999998</v>
      </c>
      <c r="L43" s="21">
        <f t="shared" si="8"/>
        <v>0.97199999999999998</v>
      </c>
      <c r="M43" s="157">
        <f t="shared" si="9"/>
        <v>20</v>
      </c>
      <c r="N43" s="22"/>
      <c r="P43" s="37">
        <f t="shared" si="12"/>
        <v>8.3439999999999994</v>
      </c>
      <c r="Q43" s="37">
        <f t="shared" si="13"/>
        <v>4.6659999999999995</v>
      </c>
      <c r="R43" s="37">
        <f t="shared" si="14"/>
        <v>6.0179999999999998</v>
      </c>
      <c r="S43" s="37">
        <f t="shared" si="15"/>
        <v>0.97199999999999998</v>
      </c>
      <c r="T43" s="37">
        <f t="shared" si="10"/>
        <v>20</v>
      </c>
    </row>
    <row r="44" spans="1:20">
      <c r="A44" s="8" t="s">
        <v>86</v>
      </c>
      <c r="B44" s="197">
        <v>20</v>
      </c>
      <c r="C44" s="197">
        <v>20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8.3439999999999994</v>
      </c>
      <c r="J44" s="21">
        <f t="shared" si="6"/>
        <v>4.6659999999999995</v>
      </c>
      <c r="K44" s="21">
        <f t="shared" si="7"/>
        <v>6.0179999999999998</v>
      </c>
      <c r="L44" s="21">
        <f t="shared" si="8"/>
        <v>0.97199999999999998</v>
      </c>
      <c r="M44" s="157">
        <f t="shared" si="9"/>
        <v>20</v>
      </c>
      <c r="N44" s="22"/>
      <c r="P44" s="37">
        <f t="shared" si="12"/>
        <v>8.3439999999999994</v>
      </c>
      <c r="Q44" s="37">
        <f t="shared" si="13"/>
        <v>4.6659999999999995</v>
      </c>
      <c r="R44" s="37">
        <f t="shared" si="14"/>
        <v>6.0179999999999998</v>
      </c>
      <c r="S44" s="37">
        <f t="shared" si="15"/>
        <v>0.97199999999999998</v>
      </c>
      <c r="T44" s="37">
        <f t="shared" si="10"/>
        <v>20</v>
      </c>
    </row>
    <row r="45" spans="1:20">
      <c r="A45" s="8" t="s">
        <v>87</v>
      </c>
      <c r="B45" s="197">
        <v>20</v>
      </c>
      <c r="C45" s="197">
        <v>20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8.3439999999999994</v>
      </c>
      <c r="J45" s="21">
        <f t="shared" si="6"/>
        <v>4.6659999999999995</v>
      </c>
      <c r="K45" s="21">
        <f t="shared" si="7"/>
        <v>6.0179999999999998</v>
      </c>
      <c r="L45" s="21">
        <f t="shared" si="8"/>
        <v>0.97199999999999998</v>
      </c>
      <c r="M45" s="157">
        <f t="shared" si="9"/>
        <v>20</v>
      </c>
      <c r="N45" s="22"/>
      <c r="P45" s="37">
        <f t="shared" si="12"/>
        <v>8.3439999999999994</v>
      </c>
      <c r="Q45" s="37">
        <f t="shared" si="13"/>
        <v>4.6659999999999995</v>
      </c>
      <c r="R45" s="37">
        <f t="shared" si="14"/>
        <v>6.0179999999999998</v>
      </c>
      <c r="S45" s="37">
        <f t="shared" si="15"/>
        <v>0.97199999999999998</v>
      </c>
      <c r="T45" s="37">
        <f t="shared" si="10"/>
        <v>20</v>
      </c>
    </row>
    <row r="46" spans="1:20">
      <c r="A46" s="8" t="s">
        <v>88</v>
      </c>
      <c r="B46" s="197">
        <v>20</v>
      </c>
      <c r="C46" s="197">
        <v>20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8.3439999999999994</v>
      </c>
      <c r="J46" s="21">
        <f t="shared" si="6"/>
        <v>4.6659999999999995</v>
      </c>
      <c r="K46" s="21">
        <f t="shared" si="7"/>
        <v>6.0179999999999998</v>
      </c>
      <c r="L46" s="21">
        <f t="shared" si="8"/>
        <v>0.97199999999999998</v>
      </c>
      <c r="M46" s="157">
        <f t="shared" si="9"/>
        <v>20</v>
      </c>
      <c r="N46" s="22"/>
      <c r="P46" s="37">
        <f t="shared" si="12"/>
        <v>8.3439999999999994</v>
      </c>
      <c r="Q46" s="37">
        <f t="shared" si="13"/>
        <v>4.6659999999999995</v>
      </c>
      <c r="R46" s="37">
        <f t="shared" si="14"/>
        <v>6.0179999999999998</v>
      </c>
      <c r="S46" s="37">
        <f t="shared" si="15"/>
        <v>0.97199999999999998</v>
      </c>
      <c r="T46" s="37">
        <f t="shared" si="10"/>
        <v>20</v>
      </c>
    </row>
    <row r="47" spans="1:20">
      <c r="A47" s="8" t="s">
        <v>89</v>
      </c>
      <c r="B47" s="197">
        <v>20</v>
      </c>
      <c r="C47" s="197">
        <v>20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8.3439999999999994</v>
      </c>
      <c r="J47" s="21">
        <f t="shared" si="6"/>
        <v>4.6659999999999995</v>
      </c>
      <c r="K47" s="21">
        <f t="shared" si="7"/>
        <v>6.0179999999999998</v>
      </c>
      <c r="L47" s="21">
        <f t="shared" si="8"/>
        <v>0.97199999999999998</v>
      </c>
      <c r="M47" s="157">
        <f t="shared" si="9"/>
        <v>20</v>
      </c>
      <c r="N47" s="22"/>
      <c r="P47" s="37">
        <f t="shared" si="12"/>
        <v>8.3439999999999994</v>
      </c>
      <c r="Q47" s="37">
        <f t="shared" si="13"/>
        <v>4.6659999999999995</v>
      </c>
      <c r="R47" s="37">
        <f t="shared" si="14"/>
        <v>6.0179999999999998</v>
      </c>
      <c r="S47" s="37">
        <f t="shared" si="15"/>
        <v>0.97199999999999998</v>
      </c>
      <c r="T47" s="37">
        <f t="shared" si="10"/>
        <v>20</v>
      </c>
    </row>
    <row r="48" spans="1:20">
      <c r="A48" s="8" t="s">
        <v>90</v>
      </c>
      <c r="B48" s="197">
        <v>20</v>
      </c>
      <c r="C48" s="197">
        <v>20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8.3439999999999994</v>
      </c>
      <c r="J48" s="21">
        <f t="shared" si="6"/>
        <v>4.6659999999999995</v>
      </c>
      <c r="K48" s="21">
        <f t="shared" si="7"/>
        <v>6.0179999999999998</v>
      </c>
      <c r="L48" s="21">
        <f t="shared" si="8"/>
        <v>0.97199999999999998</v>
      </c>
      <c r="M48" s="157">
        <f t="shared" si="9"/>
        <v>20</v>
      </c>
      <c r="N48" s="22"/>
      <c r="P48" s="37">
        <f t="shared" si="12"/>
        <v>8.3439999999999994</v>
      </c>
      <c r="Q48" s="37">
        <f t="shared" si="13"/>
        <v>4.6659999999999995</v>
      </c>
      <c r="R48" s="37">
        <f t="shared" si="14"/>
        <v>6.0179999999999998</v>
      </c>
      <c r="S48" s="37">
        <f t="shared" si="15"/>
        <v>0.97199999999999998</v>
      </c>
      <c r="T48" s="37">
        <f t="shared" si="10"/>
        <v>20</v>
      </c>
    </row>
    <row r="49" spans="1:20">
      <c r="A49" s="8" t="s">
        <v>91</v>
      </c>
      <c r="B49" s="197">
        <v>20</v>
      </c>
      <c r="C49" s="197">
        <v>20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8.3439999999999994</v>
      </c>
      <c r="J49" s="21">
        <f t="shared" si="6"/>
        <v>4.6659999999999995</v>
      </c>
      <c r="K49" s="21">
        <f t="shared" si="7"/>
        <v>6.0179999999999998</v>
      </c>
      <c r="L49" s="21">
        <f t="shared" si="8"/>
        <v>0.97199999999999998</v>
      </c>
      <c r="M49" s="157">
        <f t="shared" si="9"/>
        <v>20</v>
      </c>
      <c r="N49" s="22"/>
      <c r="P49" s="37">
        <f t="shared" si="12"/>
        <v>8.3439999999999994</v>
      </c>
      <c r="Q49" s="37">
        <f t="shared" si="13"/>
        <v>4.6659999999999995</v>
      </c>
      <c r="R49" s="37">
        <f t="shared" si="14"/>
        <v>6.0179999999999998</v>
      </c>
      <c r="S49" s="37">
        <f t="shared" si="15"/>
        <v>0.97199999999999998</v>
      </c>
      <c r="T49" s="37">
        <f t="shared" si="10"/>
        <v>20</v>
      </c>
    </row>
    <row r="50" spans="1:20">
      <c r="A50" s="8" t="s">
        <v>92</v>
      </c>
      <c r="B50" s="197">
        <v>20</v>
      </c>
      <c r="C50" s="197">
        <v>20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8.3439999999999994</v>
      </c>
      <c r="J50" s="21">
        <f t="shared" si="6"/>
        <v>4.6659999999999995</v>
      </c>
      <c r="K50" s="21">
        <f t="shared" si="7"/>
        <v>6.0179999999999998</v>
      </c>
      <c r="L50" s="21">
        <f t="shared" si="8"/>
        <v>0.97199999999999998</v>
      </c>
      <c r="M50" s="157">
        <f t="shared" si="9"/>
        <v>20</v>
      </c>
      <c r="N50" s="22"/>
      <c r="P50" s="37">
        <f t="shared" si="12"/>
        <v>8.3439999999999994</v>
      </c>
      <c r="Q50" s="37">
        <f t="shared" si="13"/>
        <v>4.6659999999999995</v>
      </c>
      <c r="R50" s="37">
        <f t="shared" si="14"/>
        <v>6.0179999999999998</v>
      </c>
      <c r="S50" s="37">
        <f t="shared" si="15"/>
        <v>0.97199999999999998</v>
      </c>
      <c r="T50" s="37">
        <f t="shared" si="10"/>
        <v>20</v>
      </c>
    </row>
    <row r="51" spans="1:20">
      <c r="A51" s="8" t="s">
        <v>93</v>
      </c>
      <c r="B51" s="197">
        <v>15</v>
      </c>
      <c r="C51" s="197">
        <v>15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6.2579999999999991</v>
      </c>
      <c r="J51" s="21">
        <f t="shared" si="6"/>
        <v>3.4994999999999998</v>
      </c>
      <c r="K51" s="21">
        <f t="shared" si="7"/>
        <v>4.5135000000000005</v>
      </c>
      <c r="L51" s="21">
        <f t="shared" si="8"/>
        <v>0.72900000000000009</v>
      </c>
      <c r="M51" s="157">
        <f t="shared" si="9"/>
        <v>15</v>
      </c>
      <c r="N51" s="22"/>
      <c r="P51" s="37">
        <f t="shared" si="12"/>
        <v>6.2579999999999991</v>
      </c>
      <c r="Q51" s="37">
        <f t="shared" si="13"/>
        <v>3.4994999999999998</v>
      </c>
      <c r="R51" s="37">
        <f t="shared" si="14"/>
        <v>4.5135000000000005</v>
      </c>
      <c r="S51" s="37">
        <f t="shared" si="15"/>
        <v>0.72900000000000009</v>
      </c>
      <c r="T51" s="37">
        <f t="shared" si="10"/>
        <v>15</v>
      </c>
    </row>
    <row r="52" spans="1:20">
      <c r="A52" s="8" t="s">
        <v>94</v>
      </c>
      <c r="B52" s="197">
        <v>15</v>
      </c>
      <c r="C52" s="197">
        <v>15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6.2579999999999991</v>
      </c>
      <c r="J52" s="21">
        <f t="shared" si="6"/>
        <v>3.4994999999999998</v>
      </c>
      <c r="K52" s="21">
        <f t="shared" si="7"/>
        <v>4.5135000000000005</v>
      </c>
      <c r="L52" s="21">
        <f t="shared" si="8"/>
        <v>0.72900000000000009</v>
      </c>
      <c r="M52" s="157">
        <f t="shared" si="9"/>
        <v>15</v>
      </c>
      <c r="N52" s="22"/>
      <c r="P52" s="37">
        <f t="shared" si="12"/>
        <v>6.2579999999999991</v>
      </c>
      <c r="Q52" s="37">
        <f t="shared" si="13"/>
        <v>3.4994999999999998</v>
      </c>
      <c r="R52" s="37">
        <f t="shared" si="14"/>
        <v>4.5135000000000005</v>
      </c>
      <c r="S52" s="37">
        <f t="shared" si="15"/>
        <v>0.72900000000000009</v>
      </c>
      <c r="T52" s="37">
        <f t="shared" si="10"/>
        <v>15</v>
      </c>
    </row>
    <row r="53" spans="1:20">
      <c r="A53" s="8" t="s">
        <v>95</v>
      </c>
      <c r="B53" s="197">
        <v>15</v>
      </c>
      <c r="C53" s="197">
        <v>15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6.2579999999999991</v>
      </c>
      <c r="J53" s="21">
        <f t="shared" si="6"/>
        <v>3.4994999999999998</v>
      </c>
      <c r="K53" s="21">
        <f t="shared" si="7"/>
        <v>4.5135000000000005</v>
      </c>
      <c r="L53" s="21">
        <f t="shared" si="8"/>
        <v>0.72900000000000009</v>
      </c>
      <c r="M53" s="157">
        <f t="shared" si="9"/>
        <v>15</v>
      </c>
      <c r="N53" s="22"/>
      <c r="P53" s="37">
        <f t="shared" si="12"/>
        <v>6.2579999999999991</v>
      </c>
      <c r="Q53" s="37">
        <f t="shared" si="13"/>
        <v>3.4994999999999998</v>
      </c>
      <c r="R53" s="37">
        <f t="shared" si="14"/>
        <v>4.5135000000000005</v>
      </c>
      <c r="S53" s="37">
        <f t="shared" si="15"/>
        <v>0.72900000000000009</v>
      </c>
      <c r="T53" s="37">
        <f t="shared" si="10"/>
        <v>15</v>
      </c>
    </row>
    <row r="54" spans="1:20">
      <c r="A54" s="8" t="s">
        <v>96</v>
      </c>
      <c r="B54" s="197">
        <v>15</v>
      </c>
      <c r="C54" s="197">
        <v>15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6.2579999999999991</v>
      </c>
      <c r="J54" s="21">
        <f t="shared" si="6"/>
        <v>3.4994999999999998</v>
      </c>
      <c r="K54" s="21">
        <f t="shared" si="7"/>
        <v>4.5135000000000005</v>
      </c>
      <c r="L54" s="21">
        <f t="shared" si="8"/>
        <v>0.72900000000000009</v>
      </c>
      <c r="M54" s="157">
        <f t="shared" si="9"/>
        <v>15</v>
      </c>
      <c r="N54" s="22"/>
      <c r="P54" s="37">
        <f t="shared" si="12"/>
        <v>6.2579999999999991</v>
      </c>
      <c r="Q54" s="37">
        <f t="shared" si="13"/>
        <v>3.4994999999999998</v>
      </c>
      <c r="R54" s="37">
        <f t="shared" si="14"/>
        <v>4.5135000000000005</v>
      </c>
      <c r="S54" s="37">
        <f t="shared" si="15"/>
        <v>0.72900000000000009</v>
      </c>
      <c r="T54" s="37">
        <f t="shared" si="10"/>
        <v>15</v>
      </c>
    </row>
    <row r="55" spans="1:20">
      <c r="A55" s="8" t="s">
        <v>97</v>
      </c>
      <c r="B55" s="197">
        <v>15</v>
      </c>
      <c r="C55" s="197">
        <v>15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6.2579999999999991</v>
      </c>
      <c r="J55" s="21">
        <f t="shared" si="6"/>
        <v>3.4994999999999998</v>
      </c>
      <c r="K55" s="21">
        <f t="shared" si="7"/>
        <v>4.5135000000000005</v>
      </c>
      <c r="L55" s="21">
        <f t="shared" si="8"/>
        <v>0.72900000000000009</v>
      </c>
      <c r="M55" s="157">
        <f t="shared" si="9"/>
        <v>15</v>
      </c>
      <c r="N55" s="22"/>
      <c r="P55" s="37">
        <f t="shared" si="12"/>
        <v>6.2579999999999991</v>
      </c>
      <c r="Q55" s="37">
        <f t="shared" si="13"/>
        <v>3.4994999999999998</v>
      </c>
      <c r="R55" s="37">
        <f t="shared" si="14"/>
        <v>4.5135000000000005</v>
      </c>
      <c r="S55" s="37">
        <f t="shared" si="15"/>
        <v>0.72900000000000009</v>
      </c>
      <c r="T55" s="37">
        <f t="shared" si="10"/>
        <v>15</v>
      </c>
    </row>
    <row r="56" spans="1:20">
      <c r="A56" s="8" t="s">
        <v>98</v>
      </c>
      <c r="B56" s="197">
        <v>15</v>
      </c>
      <c r="C56" s="197">
        <v>15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6.2579999999999991</v>
      </c>
      <c r="J56" s="21">
        <f t="shared" si="6"/>
        <v>3.4994999999999998</v>
      </c>
      <c r="K56" s="21">
        <f t="shared" si="7"/>
        <v>4.5135000000000005</v>
      </c>
      <c r="L56" s="21">
        <f t="shared" si="8"/>
        <v>0.72900000000000009</v>
      </c>
      <c r="M56" s="157">
        <f t="shared" si="9"/>
        <v>15</v>
      </c>
      <c r="N56" s="22"/>
      <c r="P56" s="37">
        <f t="shared" si="12"/>
        <v>6.2579999999999991</v>
      </c>
      <c r="Q56" s="37">
        <f t="shared" si="13"/>
        <v>3.4994999999999998</v>
      </c>
      <c r="R56" s="37">
        <f t="shared" si="14"/>
        <v>4.5135000000000005</v>
      </c>
      <c r="S56" s="37">
        <f t="shared" si="15"/>
        <v>0.72900000000000009</v>
      </c>
      <c r="T56" s="37">
        <f t="shared" si="10"/>
        <v>15</v>
      </c>
    </row>
    <row r="57" spans="1:20">
      <c r="A57" s="8" t="s">
        <v>99</v>
      </c>
      <c r="B57" s="197">
        <v>15</v>
      </c>
      <c r="C57" s="197">
        <v>15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6.2579999999999991</v>
      </c>
      <c r="J57" s="21">
        <f t="shared" si="6"/>
        <v>3.4994999999999998</v>
      </c>
      <c r="K57" s="21">
        <f t="shared" si="7"/>
        <v>4.5135000000000005</v>
      </c>
      <c r="L57" s="21">
        <f t="shared" si="8"/>
        <v>0.72900000000000009</v>
      </c>
      <c r="M57" s="157">
        <f t="shared" si="9"/>
        <v>15</v>
      </c>
      <c r="N57" s="22"/>
      <c r="P57" s="37">
        <f t="shared" si="12"/>
        <v>6.2579999999999991</v>
      </c>
      <c r="Q57" s="37">
        <f t="shared" si="13"/>
        <v>3.4994999999999998</v>
      </c>
      <c r="R57" s="37">
        <f t="shared" si="14"/>
        <v>4.5135000000000005</v>
      </c>
      <c r="S57" s="37">
        <f t="shared" si="15"/>
        <v>0.72900000000000009</v>
      </c>
      <c r="T57" s="37">
        <f t="shared" si="10"/>
        <v>15</v>
      </c>
    </row>
    <row r="58" spans="1:20">
      <c r="A58" s="8" t="s">
        <v>100</v>
      </c>
      <c r="B58" s="197">
        <v>15</v>
      </c>
      <c r="C58" s="197">
        <v>15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6.2579999999999991</v>
      </c>
      <c r="J58" s="21">
        <f t="shared" si="6"/>
        <v>3.4994999999999998</v>
      </c>
      <c r="K58" s="21">
        <f t="shared" si="7"/>
        <v>4.5135000000000005</v>
      </c>
      <c r="L58" s="21">
        <f t="shared" si="8"/>
        <v>0.72900000000000009</v>
      </c>
      <c r="M58" s="157">
        <f t="shared" si="9"/>
        <v>15</v>
      </c>
      <c r="N58" s="22"/>
      <c r="P58" s="37">
        <f t="shared" si="12"/>
        <v>6.2579999999999991</v>
      </c>
      <c r="Q58" s="37">
        <f t="shared" si="13"/>
        <v>3.4994999999999998</v>
      </c>
      <c r="R58" s="37">
        <f t="shared" si="14"/>
        <v>4.5135000000000005</v>
      </c>
      <c r="S58" s="37">
        <f t="shared" si="15"/>
        <v>0.72900000000000009</v>
      </c>
      <c r="T58" s="37">
        <f t="shared" si="10"/>
        <v>15</v>
      </c>
    </row>
    <row r="59" spans="1:20">
      <c r="A59" s="8" t="s">
        <v>101</v>
      </c>
      <c r="B59" s="197">
        <v>15</v>
      </c>
      <c r="C59" s="197">
        <v>15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6.2579999999999991</v>
      </c>
      <c r="J59" s="21">
        <f t="shared" si="6"/>
        <v>3.4994999999999998</v>
      </c>
      <c r="K59" s="21">
        <f t="shared" si="7"/>
        <v>4.5135000000000005</v>
      </c>
      <c r="L59" s="21">
        <f t="shared" si="8"/>
        <v>0.72900000000000009</v>
      </c>
      <c r="M59" s="157">
        <f t="shared" si="9"/>
        <v>15</v>
      </c>
      <c r="N59" s="22"/>
      <c r="P59" s="37">
        <f t="shared" si="12"/>
        <v>6.2579999999999991</v>
      </c>
      <c r="Q59" s="37">
        <f t="shared" si="13"/>
        <v>3.4994999999999998</v>
      </c>
      <c r="R59" s="37">
        <f t="shared" si="14"/>
        <v>4.5135000000000005</v>
      </c>
      <c r="S59" s="37">
        <f t="shared" si="15"/>
        <v>0.72900000000000009</v>
      </c>
      <c r="T59" s="37">
        <f t="shared" si="10"/>
        <v>15</v>
      </c>
    </row>
    <row r="60" spans="1:20">
      <c r="A60" s="8" t="s">
        <v>102</v>
      </c>
      <c r="B60" s="197">
        <v>15</v>
      </c>
      <c r="C60" s="197">
        <v>15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6.2579999999999991</v>
      </c>
      <c r="J60" s="21">
        <f t="shared" si="6"/>
        <v>3.4994999999999998</v>
      </c>
      <c r="K60" s="21">
        <f t="shared" si="7"/>
        <v>4.5135000000000005</v>
      </c>
      <c r="L60" s="21">
        <f t="shared" si="8"/>
        <v>0.72900000000000009</v>
      </c>
      <c r="M60" s="157">
        <f t="shared" si="9"/>
        <v>15</v>
      </c>
      <c r="N60" s="22"/>
      <c r="P60" s="37">
        <f t="shared" si="12"/>
        <v>6.2579999999999991</v>
      </c>
      <c r="Q60" s="37">
        <f t="shared" si="13"/>
        <v>3.4994999999999998</v>
      </c>
      <c r="R60" s="37">
        <f t="shared" si="14"/>
        <v>4.5135000000000005</v>
      </c>
      <c r="S60" s="37">
        <f t="shared" si="15"/>
        <v>0.72900000000000009</v>
      </c>
      <c r="T60" s="37">
        <f t="shared" si="10"/>
        <v>15</v>
      </c>
    </row>
    <row r="61" spans="1:20">
      <c r="A61" s="8" t="s">
        <v>103</v>
      </c>
      <c r="B61" s="197">
        <v>15</v>
      </c>
      <c r="C61" s="197">
        <v>15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6.2579999999999991</v>
      </c>
      <c r="J61" s="21">
        <f t="shared" si="6"/>
        <v>3.4994999999999998</v>
      </c>
      <c r="K61" s="21">
        <f t="shared" si="7"/>
        <v>4.5135000000000005</v>
      </c>
      <c r="L61" s="21">
        <f t="shared" si="8"/>
        <v>0.72900000000000009</v>
      </c>
      <c r="M61" s="157">
        <f t="shared" si="9"/>
        <v>15</v>
      </c>
      <c r="N61" s="22"/>
      <c r="P61" s="37">
        <f t="shared" si="12"/>
        <v>6.2579999999999991</v>
      </c>
      <c r="Q61" s="37">
        <f t="shared" si="13"/>
        <v>3.4994999999999998</v>
      </c>
      <c r="R61" s="37">
        <f t="shared" si="14"/>
        <v>4.5135000000000005</v>
      </c>
      <c r="S61" s="37">
        <f t="shared" si="15"/>
        <v>0.72900000000000009</v>
      </c>
      <c r="T61" s="37">
        <f t="shared" si="10"/>
        <v>15</v>
      </c>
    </row>
    <row r="62" spans="1:20">
      <c r="A62" s="8" t="s">
        <v>104</v>
      </c>
      <c r="B62" s="197">
        <v>15</v>
      </c>
      <c r="C62" s="197">
        <v>15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6.2579999999999991</v>
      </c>
      <c r="J62" s="21">
        <f t="shared" si="6"/>
        <v>3.4994999999999998</v>
      </c>
      <c r="K62" s="21">
        <f t="shared" si="7"/>
        <v>4.5135000000000005</v>
      </c>
      <c r="L62" s="21">
        <f t="shared" si="8"/>
        <v>0.72900000000000009</v>
      </c>
      <c r="M62" s="157">
        <f t="shared" si="9"/>
        <v>15</v>
      </c>
      <c r="N62" s="22"/>
      <c r="P62" s="37">
        <f t="shared" si="12"/>
        <v>6.2579999999999991</v>
      </c>
      <c r="Q62" s="37">
        <f t="shared" si="13"/>
        <v>3.4994999999999998</v>
      </c>
      <c r="R62" s="37">
        <f t="shared" si="14"/>
        <v>4.5135000000000005</v>
      </c>
      <c r="S62" s="37">
        <f t="shared" si="15"/>
        <v>0.72900000000000009</v>
      </c>
      <c r="T62" s="37">
        <f t="shared" si="10"/>
        <v>15</v>
      </c>
    </row>
    <row r="63" spans="1:20">
      <c r="A63" s="8" t="s">
        <v>105</v>
      </c>
      <c r="B63" s="197">
        <v>18</v>
      </c>
      <c r="C63" s="197">
        <v>18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7.5096000000000007</v>
      </c>
      <c r="J63" s="21">
        <f t="shared" si="6"/>
        <v>4.1993999999999998</v>
      </c>
      <c r="K63" s="21">
        <f t="shared" si="7"/>
        <v>5.4161999999999999</v>
      </c>
      <c r="L63" s="21">
        <f t="shared" si="8"/>
        <v>0.87480000000000002</v>
      </c>
      <c r="M63" s="157">
        <f t="shared" si="9"/>
        <v>18</v>
      </c>
      <c r="N63" s="22"/>
      <c r="P63" s="37">
        <f t="shared" si="12"/>
        <v>7.5096000000000007</v>
      </c>
      <c r="Q63" s="37">
        <f t="shared" si="13"/>
        <v>4.1993999999999998</v>
      </c>
      <c r="R63" s="37">
        <f t="shared" si="14"/>
        <v>5.4161999999999999</v>
      </c>
      <c r="S63" s="37">
        <f t="shared" si="15"/>
        <v>0.87480000000000002</v>
      </c>
      <c r="T63" s="37">
        <f t="shared" si="10"/>
        <v>18</v>
      </c>
    </row>
    <row r="64" spans="1:20">
      <c r="A64" s="8" t="s">
        <v>106</v>
      </c>
      <c r="B64" s="197">
        <v>18</v>
      </c>
      <c r="C64" s="197">
        <v>18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7.5096000000000007</v>
      </c>
      <c r="J64" s="21">
        <f t="shared" si="6"/>
        <v>4.1993999999999998</v>
      </c>
      <c r="K64" s="21">
        <f t="shared" si="7"/>
        <v>5.4161999999999999</v>
      </c>
      <c r="L64" s="21">
        <f t="shared" si="8"/>
        <v>0.87480000000000002</v>
      </c>
      <c r="M64" s="157">
        <f t="shared" si="9"/>
        <v>18</v>
      </c>
      <c r="N64" s="22"/>
      <c r="P64" s="37">
        <f t="shared" si="12"/>
        <v>7.5096000000000007</v>
      </c>
      <c r="Q64" s="37">
        <f t="shared" si="13"/>
        <v>4.1993999999999998</v>
      </c>
      <c r="R64" s="37">
        <f t="shared" si="14"/>
        <v>5.4161999999999999</v>
      </c>
      <c r="S64" s="37">
        <f t="shared" si="15"/>
        <v>0.87480000000000002</v>
      </c>
      <c r="T64" s="37">
        <f t="shared" si="10"/>
        <v>18</v>
      </c>
    </row>
    <row r="65" spans="1:20">
      <c r="A65" s="8" t="s">
        <v>107</v>
      </c>
      <c r="B65" s="197">
        <v>18</v>
      </c>
      <c r="C65" s="197">
        <v>18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7.5096000000000007</v>
      </c>
      <c r="J65" s="21">
        <f t="shared" si="6"/>
        <v>4.1993999999999998</v>
      </c>
      <c r="K65" s="21">
        <f t="shared" si="7"/>
        <v>5.4161999999999999</v>
      </c>
      <c r="L65" s="21">
        <f t="shared" si="8"/>
        <v>0.87480000000000002</v>
      </c>
      <c r="M65" s="157">
        <f t="shared" si="9"/>
        <v>18</v>
      </c>
      <c r="N65" s="22"/>
      <c r="P65" s="37">
        <f t="shared" si="12"/>
        <v>7.5096000000000007</v>
      </c>
      <c r="Q65" s="37">
        <f t="shared" si="13"/>
        <v>4.1993999999999998</v>
      </c>
      <c r="R65" s="37">
        <f t="shared" si="14"/>
        <v>5.4161999999999999</v>
      </c>
      <c r="S65" s="37">
        <f t="shared" si="15"/>
        <v>0.87480000000000002</v>
      </c>
      <c r="T65" s="37">
        <f t="shared" si="10"/>
        <v>18</v>
      </c>
    </row>
    <row r="66" spans="1:20">
      <c r="A66" s="8" t="s">
        <v>108</v>
      </c>
      <c r="B66" s="197">
        <v>18</v>
      </c>
      <c r="C66" s="197">
        <v>18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7.5096000000000007</v>
      </c>
      <c r="J66" s="21">
        <f t="shared" si="6"/>
        <v>4.1993999999999998</v>
      </c>
      <c r="K66" s="21">
        <f t="shared" si="7"/>
        <v>5.4161999999999999</v>
      </c>
      <c r="L66" s="21">
        <f t="shared" si="8"/>
        <v>0.87480000000000002</v>
      </c>
      <c r="M66" s="157">
        <f t="shared" si="9"/>
        <v>18</v>
      </c>
      <c r="N66" s="22"/>
      <c r="P66" s="37">
        <f t="shared" si="12"/>
        <v>7.5096000000000007</v>
      </c>
      <c r="Q66" s="37">
        <f t="shared" si="13"/>
        <v>4.1993999999999998</v>
      </c>
      <c r="R66" s="37">
        <f t="shared" si="14"/>
        <v>5.4161999999999999</v>
      </c>
      <c r="S66" s="37">
        <f t="shared" si="15"/>
        <v>0.87480000000000002</v>
      </c>
      <c r="T66" s="37">
        <f t="shared" si="10"/>
        <v>18</v>
      </c>
    </row>
    <row r="67" spans="1:20">
      <c r="A67" s="8" t="s">
        <v>109</v>
      </c>
      <c r="B67" s="197">
        <v>18</v>
      </c>
      <c r="C67" s="197">
        <v>18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7.5096000000000007</v>
      </c>
      <c r="J67" s="21">
        <f t="shared" si="6"/>
        <v>4.1993999999999998</v>
      </c>
      <c r="K67" s="21">
        <f t="shared" si="7"/>
        <v>5.4161999999999999</v>
      </c>
      <c r="L67" s="21">
        <f t="shared" si="8"/>
        <v>0.87480000000000002</v>
      </c>
      <c r="M67" s="157">
        <f t="shared" si="9"/>
        <v>18</v>
      </c>
      <c r="N67" s="22"/>
      <c r="P67" s="37">
        <f t="shared" ref="P67:P98" si="17">I67</f>
        <v>7.5096000000000007</v>
      </c>
      <c r="Q67" s="37">
        <f t="shared" ref="Q67:Q98" si="18">J67</f>
        <v>4.1993999999999998</v>
      </c>
      <c r="R67" s="37">
        <f t="shared" ref="R67:R98" si="19">K67</f>
        <v>5.4161999999999999</v>
      </c>
      <c r="S67" s="37">
        <f t="shared" ref="S67:S98" si="20">L67</f>
        <v>0.87480000000000002</v>
      </c>
      <c r="T67" s="37">
        <f t="shared" si="10"/>
        <v>18</v>
      </c>
    </row>
    <row r="68" spans="1:20">
      <c r="A68" s="8" t="s">
        <v>110</v>
      </c>
      <c r="B68" s="197">
        <v>18</v>
      </c>
      <c r="C68" s="197">
        <v>18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7.5096000000000007</v>
      </c>
      <c r="J68" s="21">
        <f t="shared" ref="J68:J98" si="22">C68*E68/100</f>
        <v>4.1993999999999998</v>
      </c>
      <c r="K68" s="21">
        <f t="shared" ref="K68:K98" si="23">C68*F68/100</f>
        <v>5.4161999999999999</v>
      </c>
      <c r="L68" s="21">
        <f t="shared" ref="L68:L98" si="24">C68*G68/100</f>
        <v>0.87480000000000002</v>
      </c>
      <c r="M68" s="157">
        <f t="shared" ref="M68:M98" si="25">SUM(I68:L68)</f>
        <v>18</v>
      </c>
      <c r="N68" s="22"/>
      <c r="P68" s="37">
        <f t="shared" si="17"/>
        <v>7.5096000000000007</v>
      </c>
      <c r="Q68" s="37">
        <f t="shared" si="18"/>
        <v>4.1993999999999998</v>
      </c>
      <c r="R68" s="37">
        <f t="shared" si="19"/>
        <v>5.4161999999999999</v>
      </c>
      <c r="S68" s="37">
        <f t="shared" si="20"/>
        <v>0.87480000000000002</v>
      </c>
      <c r="T68" s="37">
        <f t="shared" ref="T68:T99" si="26">SUM(P68:S68)</f>
        <v>18</v>
      </c>
    </row>
    <row r="69" spans="1:20">
      <c r="A69" s="8" t="s">
        <v>111</v>
      </c>
      <c r="B69" s="197">
        <v>18</v>
      </c>
      <c r="C69" s="197">
        <v>18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7.5096000000000007</v>
      </c>
      <c r="J69" s="21">
        <f t="shared" si="22"/>
        <v>4.1993999999999998</v>
      </c>
      <c r="K69" s="21">
        <f t="shared" si="23"/>
        <v>5.4161999999999999</v>
      </c>
      <c r="L69" s="21">
        <f t="shared" si="24"/>
        <v>0.87480000000000002</v>
      </c>
      <c r="M69" s="157">
        <f t="shared" si="25"/>
        <v>18</v>
      </c>
      <c r="N69" s="22"/>
      <c r="P69" s="37">
        <f t="shared" si="17"/>
        <v>7.5096000000000007</v>
      </c>
      <c r="Q69" s="37">
        <f t="shared" si="18"/>
        <v>4.1993999999999998</v>
      </c>
      <c r="R69" s="37">
        <f t="shared" si="19"/>
        <v>5.4161999999999999</v>
      </c>
      <c r="S69" s="37">
        <f t="shared" si="20"/>
        <v>0.87480000000000002</v>
      </c>
      <c r="T69" s="37">
        <f t="shared" si="26"/>
        <v>18</v>
      </c>
    </row>
    <row r="70" spans="1:20">
      <c r="A70" s="8" t="s">
        <v>112</v>
      </c>
      <c r="B70" s="197">
        <v>18</v>
      </c>
      <c r="C70" s="197">
        <v>18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7.5096000000000007</v>
      </c>
      <c r="J70" s="21">
        <f t="shared" si="22"/>
        <v>4.1993999999999998</v>
      </c>
      <c r="K70" s="21">
        <f t="shared" si="23"/>
        <v>5.4161999999999999</v>
      </c>
      <c r="L70" s="21">
        <f t="shared" si="24"/>
        <v>0.87480000000000002</v>
      </c>
      <c r="M70" s="157">
        <f t="shared" si="25"/>
        <v>18</v>
      </c>
      <c r="N70" s="22"/>
      <c r="P70" s="37">
        <f t="shared" si="17"/>
        <v>7.5096000000000007</v>
      </c>
      <c r="Q70" s="37">
        <f t="shared" si="18"/>
        <v>4.1993999999999998</v>
      </c>
      <c r="R70" s="37">
        <f t="shared" si="19"/>
        <v>5.4161999999999999</v>
      </c>
      <c r="S70" s="37">
        <f t="shared" si="20"/>
        <v>0.87480000000000002</v>
      </c>
      <c r="T70" s="37">
        <f t="shared" si="26"/>
        <v>18</v>
      </c>
    </row>
    <row r="71" spans="1:20">
      <c r="A71" s="8" t="s">
        <v>113</v>
      </c>
      <c r="B71" s="197">
        <v>18</v>
      </c>
      <c r="C71" s="197">
        <v>18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7.5096000000000007</v>
      </c>
      <c r="J71" s="21">
        <f t="shared" si="22"/>
        <v>4.1993999999999998</v>
      </c>
      <c r="K71" s="21">
        <f t="shared" si="23"/>
        <v>5.4161999999999999</v>
      </c>
      <c r="L71" s="21">
        <f t="shared" si="24"/>
        <v>0.87480000000000002</v>
      </c>
      <c r="M71" s="157">
        <f t="shared" si="25"/>
        <v>18</v>
      </c>
      <c r="N71" s="22"/>
      <c r="P71" s="37">
        <f t="shared" si="17"/>
        <v>7.5096000000000007</v>
      </c>
      <c r="Q71" s="37">
        <f t="shared" si="18"/>
        <v>4.1993999999999998</v>
      </c>
      <c r="R71" s="37">
        <f t="shared" si="19"/>
        <v>5.4161999999999999</v>
      </c>
      <c r="S71" s="37">
        <f t="shared" si="20"/>
        <v>0.87480000000000002</v>
      </c>
      <c r="T71" s="37">
        <f t="shared" si="26"/>
        <v>18</v>
      </c>
    </row>
    <row r="72" spans="1:20">
      <c r="A72" s="8" t="s">
        <v>114</v>
      </c>
      <c r="B72" s="197">
        <v>18</v>
      </c>
      <c r="C72" s="197">
        <v>18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7.5096000000000007</v>
      </c>
      <c r="J72" s="21">
        <f t="shared" si="22"/>
        <v>4.1993999999999998</v>
      </c>
      <c r="K72" s="21">
        <f t="shared" si="23"/>
        <v>5.4161999999999999</v>
      </c>
      <c r="L72" s="21">
        <f t="shared" si="24"/>
        <v>0.87480000000000002</v>
      </c>
      <c r="M72" s="157">
        <f t="shared" si="25"/>
        <v>18</v>
      </c>
      <c r="N72" s="22"/>
      <c r="P72" s="37">
        <f t="shared" si="17"/>
        <v>7.5096000000000007</v>
      </c>
      <c r="Q72" s="37">
        <f t="shared" si="18"/>
        <v>4.1993999999999998</v>
      </c>
      <c r="R72" s="37">
        <f t="shared" si="19"/>
        <v>5.4161999999999999</v>
      </c>
      <c r="S72" s="37">
        <f t="shared" si="20"/>
        <v>0.87480000000000002</v>
      </c>
      <c r="T72" s="37">
        <f t="shared" si="26"/>
        <v>18</v>
      </c>
    </row>
    <row r="73" spans="1:20">
      <c r="A73" s="8" t="s">
        <v>115</v>
      </c>
      <c r="B73" s="197">
        <v>18</v>
      </c>
      <c r="C73" s="197">
        <v>18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7.5096000000000007</v>
      </c>
      <c r="J73" s="21">
        <f t="shared" si="22"/>
        <v>4.1993999999999998</v>
      </c>
      <c r="K73" s="21">
        <f t="shared" si="23"/>
        <v>5.4161999999999999</v>
      </c>
      <c r="L73" s="21">
        <f t="shared" si="24"/>
        <v>0.87480000000000002</v>
      </c>
      <c r="M73" s="157">
        <f t="shared" si="25"/>
        <v>18</v>
      </c>
      <c r="N73" s="22"/>
      <c r="P73" s="37">
        <f t="shared" si="17"/>
        <v>7.5096000000000007</v>
      </c>
      <c r="Q73" s="37">
        <f t="shared" si="18"/>
        <v>4.1993999999999998</v>
      </c>
      <c r="R73" s="37">
        <f t="shared" si="19"/>
        <v>5.4161999999999999</v>
      </c>
      <c r="S73" s="37">
        <f t="shared" si="20"/>
        <v>0.87480000000000002</v>
      </c>
      <c r="T73" s="37">
        <f t="shared" si="26"/>
        <v>18</v>
      </c>
    </row>
    <row r="74" spans="1:20">
      <c r="A74" s="8" t="s">
        <v>116</v>
      </c>
      <c r="B74" s="197">
        <v>18</v>
      </c>
      <c r="C74" s="197">
        <v>18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7.5096000000000007</v>
      </c>
      <c r="J74" s="21">
        <f t="shared" si="22"/>
        <v>4.1993999999999998</v>
      </c>
      <c r="K74" s="21">
        <f t="shared" si="23"/>
        <v>5.4161999999999999</v>
      </c>
      <c r="L74" s="21">
        <f t="shared" si="24"/>
        <v>0.87480000000000002</v>
      </c>
      <c r="M74" s="157">
        <f t="shared" si="25"/>
        <v>18</v>
      </c>
      <c r="N74" s="22"/>
      <c r="P74" s="37">
        <f t="shared" si="17"/>
        <v>7.5096000000000007</v>
      </c>
      <c r="Q74" s="37">
        <f t="shared" si="18"/>
        <v>4.1993999999999998</v>
      </c>
      <c r="R74" s="37">
        <f t="shared" si="19"/>
        <v>5.4161999999999999</v>
      </c>
      <c r="S74" s="37">
        <f t="shared" si="20"/>
        <v>0.87480000000000002</v>
      </c>
      <c r="T74" s="37">
        <f t="shared" si="26"/>
        <v>18</v>
      </c>
    </row>
    <row r="75" spans="1:20">
      <c r="A75" s="8" t="s">
        <v>117</v>
      </c>
      <c r="B75" s="197">
        <v>18</v>
      </c>
      <c r="C75" s="197">
        <v>18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7.5096000000000007</v>
      </c>
      <c r="J75" s="21">
        <f t="shared" si="22"/>
        <v>4.1993999999999998</v>
      </c>
      <c r="K75" s="21">
        <f t="shared" si="23"/>
        <v>5.4161999999999999</v>
      </c>
      <c r="L75" s="21">
        <f t="shared" si="24"/>
        <v>0.87480000000000002</v>
      </c>
      <c r="M75" s="157">
        <f t="shared" si="25"/>
        <v>18</v>
      </c>
      <c r="N75" s="22"/>
      <c r="P75" s="37">
        <f t="shared" si="17"/>
        <v>7.5096000000000007</v>
      </c>
      <c r="Q75" s="37">
        <f t="shared" si="18"/>
        <v>4.1993999999999998</v>
      </c>
      <c r="R75" s="37">
        <f t="shared" si="19"/>
        <v>5.4161999999999999</v>
      </c>
      <c r="S75" s="37">
        <f t="shared" si="20"/>
        <v>0.87480000000000002</v>
      </c>
      <c r="T75" s="37">
        <f t="shared" si="26"/>
        <v>18</v>
      </c>
    </row>
    <row r="76" spans="1:20">
      <c r="A76" s="8" t="s">
        <v>118</v>
      </c>
      <c r="B76" s="197">
        <v>18</v>
      </c>
      <c r="C76" s="197">
        <v>18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7.5096000000000007</v>
      </c>
      <c r="J76" s="21">
        <f t="shared" si="22"/>
        <v>4.1993999999999998</v>
      </c>
      <c r="K76" s="21">
        <f t="shared" si="23"/>
        <v>5.4161999999999999</v>
      </c>
      <c r="L76" s="21">
        <f t="shared" si="24"/>
        <v>0.87480000000000002</v>
      </c>
      <c r="M76" s="157">
        <f t="shared" si="25"/>
        <v>18</v>
      </c>
      <c r="N76" s="22"/>
      <c r="P76" s="37">
        <f t="shared" si="17"/>
        <v>7.5096000000000007</v>
      </c>
      <c r="Q76" s="37">
        <f t="shared" si="18"/>
        <v>4.1993999999999998</v>
      </c>
      <c r="R76" s="37">
        <f t="shared" si="19"/>
        <v>5.4161999999999999</v>
      </c>
      <c r="S76" s="37">
        <f t="shared" si="20"/>
        <v>0.87480000000000002</v>
      </c>
      <c r="T76" s="37">
        <f t="shared" si="26"/>
        <v>18</v>
      </c>
    </row>
    <row r="77" spans="1:20">
      <c r="A77" s="8" t="s">
        <v>119</v>
      </c>
      <c r="B77" s="197">
        <v>18</v>
      </c>
      <c r="C77" s="197">
        <v>18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7.5096000000000007</v>
      </c>
      <c r="J77" s="21">
        <f t="shared" si="22"/>
        <v>4.1993999999999998</v>
      </c>
      <c r="K77" s="21">
        <f t="shared" si="23"/>
        <v>5.4161999999999999</v>
      </c>
      <c r="L77" s="21">
        <f t="shared" si="24"/>
        <v>0.87480000000000002</v>
      </c>
      <c r="M77" s="157">
        <f t="shared" si="25"/>
        <v>18</v>
      </c>
      <c r="N77" s="22"/>
      <c r="P77" s="37">
        <f t="shared" si="17"/>
        <v>7.5096000000000007</v>
      </c>
      <c r="Q77" s="37">
        <f t="shared" si="18"/>
        <v>4.1993999999999998</v>
      </c>
      <c r="R77" s="37">
        <f t="shared" si="19"/>
        <v>5.4161999999999999</v>
      </c>
      <c r="S77" s="37">
        <f t="shared" si="20"/>
        <v>0.87480000000000002</v>
      </c>
      <c r="T77" s="37">
        <f t="shared" si="26"/>
        <v>18</v>
      </c>
    </row>
    <row r="78" spans="1:20">
      <c r="A78" s="8" t="s">
        <v>120</v>
      </c>
      <c r="B78" s="197">
        <v>18</v>
      </c>
      <c r="C78" s="197">
        <v>18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7.5096000000000007</v>
      </c>
      <c r="J78" s="21">
        <f t="shared" si="22"/>
        <v>4.1993999999999998</v>
      </c>
      <c r="K78" s="21">
        <f t="shared" si="23"/>
        <v>5.4161999999999999</v>
      </c>
      <c r="L78" s="21">
        <f t="shared" si="24"/>
        <v>0.87480000000000002</v>
      </c>
      <c r="M78" s="157">
        <f t="shared" si="25"/>
        <v>18</v>
      </c>
      <c r="N78" s="22"/>
      <c r="P78" s="37">
        <f t="shared" si="17"/>
        <v>7.5096000000000007</v>
      </c>
      <c r="Q78" s="37">
        <f t="shared" si="18"/>
        <v>4.1993999999999998</v>
      </c>
      <c r="R78" s="37">
        <f t="shared" si="19"/>
        <v>5.4161999999999999</v>
      </c>
      <c r="S78" s="37">
        <f t="shared" si="20"/>
        <v>0.87480000000000002</v>
      </c>
      <c r="T78" s="37">
        <f t="shared" si="26"/>
        <v>18</v>
      </c>
    </row>
    <row r="79" spans="1:20">
      <c r="A79" s="8" t="s">
        <v>121</v>
      </c>
      <c r="B79" s="197">
        <v>18</v>
      </c>
      <c r="C79" s="197">
        <v>18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7.5096000000000007</v>
      </c>
      <c r="J79" s="21">
        <f t="shared" si="22"/>
        <v>4.1993999999999998</v>
      </c>
      <c r="K79" s="21">
        <f t="shared" si="23"/>
        <v>5.4161999999999999</v>
      </c>
      <c r="L79" s="21">
        <f t="shared" si="24"/>
        <v>0.87480000000000002</v>
      </c>
      <c r="M79" s="157">
        <f t="shared" si="25"/>
        <v>18</v>
      </c>
      <c r="N79" s="22"/>
      <c r="P79" s="37">
        <f t="shared" si="17"/>
        <v>7.5096000000000007</v>
      </c>
      <c r="Q79" s="37">
        <f t="shared" si="18"/>
        <v>4.1993999999999998</v>
      </c>
      <c r="R79" s="37">
        <f t="shared" si="19"/>
        <v>5.4161999999999999</v>
      </c>
      <c r="S79" s="37">
        <f t="shared" si="20"/>
        <v>0.87480000000000002</v>
      </c>
      <c r="T79" s="37">
        <f t="shared" si="26"/>
        <v>18</v>
      </c>
    </row>
    <row r="80" spans="1:20">
      <c r="A80" s="8" t="s">
        <v>122</v>
      </c>
      <c r="B80" s="197">
        <v>18</v>
      </c>
      <c r="C80" s="197">
        <v>18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7.5096000000000007</v>
      </c>
      <c r="J80" s="21">
        <f t="shared" si="22"/>
        <v>4.1993999999999998</v>
      </c>
      <c r="K80" s="21">
        <f t="shared" si="23"/>
        <v>5.4161999999999999</v>
      </c>
      <c r="L80" s="21">
        <f t="shared" si="24"/>
        <v>0.87480000000000002</v>
      </c>
      <c r="M80" s="157">
        <f t="shared" si="25"/>
        <v>18</v>
      </c>
      <c r="N80" s="22"/>
      <c r="P80" s="37">
        <f t="shared" si="17"/>
        <v>7.5096000000000007</v>
      </c>
      <c r="Q80" s="37">
        <f t="shared" si="18"/>
        <v>4.1993999999999998</v>
      </c>
      <c r="R80" s="37">
        <f t="shared" si="19"/>
        <v>5.4161999999999999</v>
      </c>
      <c r="S80" s="37">
        <f t="shared" si="20"/>
        <v>0.87480000000000002</v>
      </c>
      <c r="T80" s="37">
        <f t="shared" si="26"/>
        <v>18</v>
      </c>
    </row>
    <row r="81" spans="1:20">
      <c r="A81" s="8" t="s">
        <v>123</v>
      </c>
      <c r="B81" s="197">
        <v>18</v>
      </c>
      <c r="C81" s="197">
        <v>18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7.5096000000000007</v>
      </c>
      <c r="J81" s="21">
        <f t="shared" si="22"/>
        <v>4.1993999999999998</v>
      </c>
      <c r="K81" s="21">
        <f t="shared" si="23"/>
        <v>5.4161999999999999</v>
      </c>
      <c r="L81" s="21">
        <f t="shared" si="24"/>
        <v>0.87480000000000002</v>
      </c>
      <c r="M81" s="157">
        <f t="shared" si="25"/>
        <v>18</v>
      </c>
      <c r="N81" s="22"/>
      <c r="P81" s="37">
        <f t="shared" si="17"/>
        <v>7.5096000000000007</v>
      </c>
      <c r="Q81" s="37">
        <f t="shared" si="18"/>
        <v>4.1993999999999998</v>
      </c>
      <c r="R81" s="37">
        <f t="shared" si="19"/>
        <v>5.4161999999999999</v>
      </c>
      <c r="S81" s="37">
        <f t="shared" si="20"/>
        <v>0.87480000000000002</v>
      </c>
      <c r="T81" s="37">
        <f t="shared" si="26"/>
        <v>18</v>
      </c>
    </row>
    <row r="82" spans="1:20">
      <c r="A82" s="8" t="s">
        <v>124</v>
      </c>
      <c r="B82" s="197">
        <v>18</v>
      </c>
      <c r="C82" s="197">
        <v>18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7.5096000000000007</v>
      </c>
      <c r="J82" s="21">
        <f t="shared" si="22"/>
        <v>4.1993999999999998</v>
      </c>
      <c r="K82" s="21">
        <f t="shared" si="23"/>
        <v>5.4161999999999999</v>
      </c>
      <c r="L82" s="21">
        <f t="shared" si="24"/>
        <v>0.87480000000000002</v>
      </c>
      <c r="M82" s="157">
        <f t="shared" si="25"/>
        <v>18</v>
      </c>
      <c r="N82" s="22"/>
      <c r="P82" s="37">
        <f t="shared" si="17"/>
        <v>7.5096000000000007</v>
      </c>
      <c r="Q82" s="37">
        <f t="shared" si="18"/>
        <v>4.1993999999999998</v>
      </c>
      <c r="R82" s="37">
        <f t="shared" si="19"/>
        <v>5.4161999999999999</v>
      </c>
      <c r="S82" s="37">
        <f t="shared" si="20"/>
        <v>0.87480000000000002</v>
      </c>
      <c r="T82" s="37">
        <f t="shared" si="26"/>
        <v>18</v>
      </c>
    </row>
    <row r="83" spans="1:20">
      <c r="A83" s="8" t="s">
        <v>125</v>
      </c>
      <c r="B83" s="197">
        <v>18</v>
      </c>
      <c r="C83" s="197">
        <v>18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7.5096000000000007</v>
      </c>
      <c r="J83" s="21">
        <f t="shared" si="22"/>
        <v>4.1993999999999998</v>
      </c>
      <c r="K83" s="21">
        <f t="shared" si="23"/>
        <v>5.4161999999999999</v>
      </c>
      <c r="L83" s="21">
        <f t="shared" si="24"/>
        <v>0.87480000000000002</v>
      </c>
      <c r="M83" s="157">
        <f t="shared" si="25"/>
        <v>18</v>
      </c>
      <c r="N83" s="22"/>
      <c r="P83" s="37">
        <f t="shared" si="17"/>
        <v>7.5096000000000007</v>
      </c>
      <c r="Q83" s="37">
        <f t="shared" si="18"/>
        <v>4.1993999999999998</v>
      </c>
      <c r="R83" s="37">
        <f t="shared" si="19"/>
        <v>5.4161999999999999</v>
      </c>
      <c r="S83" s="37">
        <f t="shared" si="20"/>
        <v>0.87480000000000002</v>
      </c>
      <c r="T83" s="37">
        <f t="shared" si="26"/>
        <v>18</v>
      </c>
    </row>
    <row r="84" spans="1:20">
      <c r="A84" s="8" t="s">
        <v>126</v>
      </c>
      <c r="B84" s="197">
        <v>18</v>
      </c>
      <c r="C84" s="197">
        <v>18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7.5096000000000007</v>
      </c>
      <c r="J84" s="21">
        <f t="shared" si="22"/>
        <v>4.1993999999999998</v>
      </c>
      <c r="K84" s="21">
        <f t="shared" si="23"/>
        <v>5.4161999999999999</v>
      </c>
      <c r="L84" s="21">
        <f t="shared" si="24"/>
        <v>0.87480000000000002</v>
      </c>
      <c r="M84" s="157">
        <f t="shared" si="25"/>
        <v>18</v>
      </c>
      <c r="N84" s="22"/>
      <c r="P84" s="37">
        <f t="shared" si="17"/>
        <v>7.5096000000000007</v>
      </c>
      <c r="Q84" s="37">
        <f t="shared" si="18"/>
        <v>4.1993999999999998</v>
      </c>
      <c r="R84" s="37">
        <f t="shared" si="19"/>
        <v>5.4161999999999999</v>
      </c>
      <c r="S84" s="37">
        <f t="shared" si="20"/>
        <v>0.87480000000000002</v>
      </c>
      <c r="T84" s="37">
        <f t="shared" si="26"/>
        <v>18</v>
      </c>
    </row>
    <row r="85" spans="1:20">
      <c r="A85" s="8" t="s">
        <v>127</v>
      </c>
      <c r="B85" s="197">
        <v>18</v>
      </c>
      <c r="C85" s="197">
        <v>18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7.5096000000000007</v>
      </c>
      <c r="J85" s="21">
        <f t="shared" si="22"/>
        <v>4.1993999999999998</v>
      </c>
      <c r="K85" s="21">
        <f t="shared" si="23"/>
        <v>5.4161999999999999</v>
      </c>
      <c r="L85" s="21">
        <f t="shared" si="24"/>
        <v>0.87480000000000002</v>
      </c>
      <c r="M85" s="157">
        <f t="shared" si="25"/>
        <v>18</v>
      </c>
      <c r="N85" s="22"/>
      <c r="P85" s="37">
        <f t="shared" si="17"/>
        <v>7.5096000000000007</v>
      </c>
      <c r="Q85" s="37">
        <f t="shared" si="18"/>
        <v>4.1993999999999998</v>
      </c>
      <c r="R85" s="37">
        <f t="shared" si="19"/>
        <v>5.4161999999999999</v>
      </c>
      <c r="S85" s="37">
        <f t="shared" si="20"/>
        <v>0.87480000000000002</v>
      </c>
      <c r="T85" s="37">
        <f t="shared" si="26"/>
        <v>18</v>
      </c>
    </row>
    <row r="86" spans="1:20">
      <c r="A86" s="8" t="s">
        <v>128</v>
      </c>
      <c r="B86" s="197">
        <v>18</v>
      </c>
      <c r="C86" s="197">
        <v>18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7.5096000000000007</v>
      </c>
      <c r="J86" s="21">
        <f t="shared" si="22"/>
        <v>4.1993999999999998</v>
      </c>
      <c r="K86" s="21">
        <f t="shared" si="23"/>
        <v>5.4161999999999999</v>
      </c>
      <c r="L86" s="21">
        <f t="shared" si="24"/>
        <v>0.87480000000000002</v>
      </c>
      <c r="M86" s="157">
        <f t="shared" si="25"/>
        <v>18</v>
      </c>
      <c r="N86" s="22"/>
      <c r="P86" s="37">
        <f t="shared" si="17"/>
        <v>7.5096000000000007</v>
      </c>
      <c r="Q86" s="37">
        <f t="shared" si="18"/>
        <v>4.1993999999999998</v>
      </c>
      <c r="R86" s="37">
        <f t="shared" si="19"/>
        <v>5.4161999999999999</v>
      </c>
      <c r="S86" s="37">
        <f t="shared" si="20"/>
        <v>0.87480000000000002</v>
      </c>
      <c r="T86" s="37">
        <f t="shared" si="26"/>
        <v>18</v>
      </c>
    </row>
    <row r="87" spans="1:20">
      <c r="A87" s="8" t="s">
        <v>129</v>
      </c>
      <c r="B87" s="197">
        <v>18</v>
      </c>
      <c r="C87" s="197">
        <v>18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7.5096000000000007</v>
      </c>
      <c r="J87" s="21">
        <f t="shared" si="22"/>
        <v>4.1993999999999998</v>
      </c>
      <c r="K87" s="21">
        <f t="shared" si="23"/>
        <v>5.4161999999999999</v>
      </c>
      <c r="L87" s="21">
        <f t="shared" si="24"/>
        <v>0.87480000000000002</v>
      </c>
      <c r="M87" s="157">
        <f t="shared" si="25"/>
        <v>18</v>
      </c>
      <c r="N87" s="22"/>
      <c r="P87" s="37">
        <f t="shared" si="17"/>
        <v>7.5096000000000007</v>
      </c>
      <c r="Q87" s="37">
        <f t="shared" si="18"/>
        <v>4.1993999999999998</v>
      </c>
      <c r="R87" s="37">
        <f t="shared" si="19"/>
        <v>5.4161999999999999</v>
      </c>
      <c r="S87" s="37">
        <f t="shared" si="20"/>
        <v>0.87480000000000002</v>
      </c>
      <c r="T87" s="37">
        <f t="shared" si="26"/>
        <v>18</v>
      </c>
    </row>
    <row r="88" spans="1:20">
      <c r="A88" s="8" t="s">
        <v>130</v>
      </c>
      <c r="B88" s="197">
        <v>18</v>
      </c>
      <c r="C88" s="197">
        <v>18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7.5096000000000007</v>
      </c>
      <c r="J88" s="21">
        <f t="shared" si="22"/>
        <v>4.1993999999999998</v>
      </c>
      <c r="K88" s="21">
        <f t="shared" si="23"/>
        <v>5.4161999999999999</v>
      </c>
      <c r="L88" s="21">
        <f t="shared" si="24"/>
        <v>0.87480000000000002</v>
      </c>
      <c r="M88" s="157">
        <f t="shared" si="25"/>
        <v>18</v>
      </c>
      <c r="N88" s="22"/>
      <c r="P88" s="37">
        <f t="shared" si="17"/>
        <v>7.5096000000000007</v>
      </c>
      <c r="Q88" s="37">
        <f t="shared" si="18"/>
        <v>4.1993999999999998</v>
      </c>
      <c r="R88" s="37">
        <f t="shared" si="19"/>
        <v>5.4161999999999999</v>
      </c>
      <c r="S88" s="37">
        <f t="shared" si="20"/>
        <v>0.87480000000000002</v>
      </c>
      <c r="T88" s="37">
        <f t="shared" si="26"/>
        <v>18</v>
      </c>
    </row>
    <row r="89" spans="1:20">
      <c r="A89" s="8" t="s">
        <v>131</v>
      </c>
      <c r="B89" s="197">
        <v>18</v>
      </c>
      <c r="C89" s="197">
        <v>18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7.5096000000000007</v>
      </c>
      <c r="J89" s="21">
        <f t="shared" si="22"/>
        <v>4.1993999999999998</v>
      </c>
      <c r="K89" s="21">
        <f t="shared" si="23"/>
        <v>5.4161999999999999</v>
      </c>
      <c r="L89" s="21">
        <f t="shared" si="24"/>
        <v>0.87480000000000002</v>
      </c>
      <c r="M89" s="157">
        <f t="shared" si="25"/>
        <v>18</v>
      </c>
      <c r="N89" s="22"/>
      <c r="P89" s="37">
        <f t="shared" si="17"/>
        <v>7.5096000000000007</v>
      </c>
      <c r="Q89" s="37">
        <f t="shared" si="18"/>
        <v>4.1993999999999998</v>
      </c>
      <c r="R89" s="37">
        <f t="shared" si="19"/>
        <v>5.4161999999999999</v>
      </c>
      <c r="S89" s="37">
        <f t="shared" si="20"/>
        <v>0.87480000000000002</v>
      </c>
      <c r="T89" s="37">
        <f t="shared" si="26"/>
        <v>18</v>
      </c>
    </row>
    <row r="90" spans="1:20">
      <c r="A90" s="8" t="s">
        <v>132</v>
      </c>
      <c r="B90" s="197">
        <v>18</v>
      </c>
      <c r="C90" s="197">
        <v>18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7.5096000000000007</v>
      </c>
      <c r="J90" s="21">
        <f t="shared" si="22"/>
        <v>4.1993999999999998</v>
      </c>
      <c r="K90" s="21">
        <f t="shared" si="23"/>
        <v>5.4161999999999999</v>
      </c>
      <c r="L90" s="21">
        <f t="shared" si="24"/>
        <v>0.87480000000000002</v>
      </c>
      <c r="M90" s="157">
        <f t="shared" si="25"/>
        <v>18</v>
      </c>
      <c r="N90" s="22"/>
      <c r="P90" s="37">
        <f t="shared" si="17"/>
        <v>7.5096000000000007</v>
      </c>
      <c r="Q90" s="37">
        <f t="shared" si="18"/>
        <v>4.1993999999999998</v>
      </c>
      <c r="R90" s="37">
        <f t="shared" si="19"/>
        <v>5.4161999999999999</v>
      </c>
      <c r="S90" s="37">
        <f t="shared" si="20"/>
        <v>0.87480000000000002</v>
      </c>
      <c r="T90" s="37">
        <f t="shared" si="26"/>
        <v>18</v>
      </c>
    </row>
    <row r="91" spans="1:20">
      <c r="A91" s="8" t="s">
        <v>133</v>
      </c>
      <c r="B91" s="197">
        <v>18</v>
      </c>
      <c r="C91" s="197">
        <v>18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7.5096000000000007</v>
      </c>
      <c r="J91" s="21">
        <f t="shared" si="22"/>
        <v>4.1993999999999998</v>
      </c>
      <c r="K91" s="21">
        <f t="shared" si="23"/>
        <v>5.4161999999999999</v>
      </c>
      <c r="L91" s="21">
        <f t="shared" si="24"/>
        <v>0.87480000000000002</v>
      </c>
      <c r="M91" s="157">
        <f t="shared" si="25"/>
        <v>18</v>
      </c>
      <c r="N91" s="22"/>
      <c r="P91" s="37">
        <f t="shared" si="17"/>
        <v>7.5096000000000007</v>
      </c>
      <c r="Q91" s="37">
        <f t="shared" si="18"/>
        <v>4.1993999999999998</v>
      </c>
      <c r="R91" s="37">
        <f t="shared" si="19"/>
        <v>5.4161999999999999</v>
      </c>
      <c r="S91" s="37">
        <f t="shared" si="20"/>
        <v>0.87480000000000002</v>
      </c>
      <c r="T91" s="37">
        <f t="shared" si="26"/>
        <v>18</v>
      </c>
    </row>
    <row r="92" spans="1:20">
      <c r="A92" s="8" t="s">
        <v>134</v>
      </c>
      <c r="B92" s="197">
        <v>18</v>
      </c>
      <c r="C92" s="197">
        <v>18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7.5096000000000007</v>
      </c>
      <c r="J92" s="21">
        <f t="shared" si="22"/>
        <v>4.1993999999999998</v>
      </c>
      <c r="K92" s="21">
        <f t="shared" si="23"/>
        <v>5.4161999999999999</v>
      </c>
      <c r="L92" s="21">
        <f t="shared" si="24"/>
        <v>0.87480000000000002</v>
      </c>
      <c r="M92" s="157">
        <f t="shared" si="25"/>
        <v>18</v>
      </c>
      <c r="N92" s="22"/>
      <c r="P92" s="37">
        <f t="shared" si="17"/>
        <v>7.5096000000000007</v>
      </c>
      <c r="Q92" s="37">
        <f t="shared" si="18"/>
        <v>4.1993999999999998</v>
      </c>
      <c r="R92" s="37">
        <f t="shared" si="19"/>
        <v>5.4161999999999999</v>
      </c>
      <c r="S92" s="37">
        <f t="shared" si="20"/>
        <v>0.87480000000000002</v>
      </c>
      <c r="T92" s="37">
        <f t="shared" si="26"/>
        <v>18</v>
      </c>
    </row>
    <row r="93" spans="1:20">
      <c r="A93" s="8" t="s">
        <v>135</v>
      </c>
      <c r="B93" s="197">
        <v>18</v>
      </c>
      <c r="C93" s="197">
        <v>18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7.5096000000000007</v>
      </c>
      <c r="J93" s="21">
        <f t="shared" si="22"/>
        <v>4.1993999999999998</v>
      </c>
      <c r="K93" s="21">
        <f t="shared" si="23"/>
        <v>5.4161999999999999</v>
      </c>
      <c r="L93" s="21">
        <f t="shared" si="24"/>
        <v>0.87480000000000002</v>
      </c>
      <c r="M93" s="157">
        <f t="shared" si="25"/>
        <v>18</v>
      </c>
      <c r="N93" s="22"/>
      <c r="P93" s="37">
        <f t="shared" si="17"/>
        <v>7.5096000000000007</v>
      </c>
      <c r="Q93" s="37">
        <f t="shared" si="18"/>
        <v>4.1993999999999998</v>
      </c>
      <c r="R93" s="37">
        <f t="shared" si="19"/>
        <v>5.4161999999999999</v>
      </c>
      <c r="S93" s="37">
        <f t="shared" si="20"/>
        <v>0.87480000000000002</v>
      </c>
      <c r="T93" s="37">
        <f t="shared" si="26"/>
        <v>18</v>
      </c>
    </row>
    <row r="94" spans="1:20">
      <c r="A94" s="8" t="s">
        <v>136</v>
      </c>
      <c r="B94" s="197">
        <v>18</v>
      </c>
      <c r="C94" s="197">
        <v>18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7.5096000000000007</v>
      </c>
      <c r="J94" s="21">
        <f t="shared" si="22"/>
        <v>4.1993999999999998</v>
      </c>
      <c r="K94" s="21">
        <f t="shared" si="23"/>
        <v>5.4161999999999999</v>
      </c>
      <c r="L94" s="21">
        <f t="shared" si="24"/>
        <v>0.87480000000000002</v>
      </c>
      <c r="M94" s="157">
        <f t="shared" si="25"/>
        <v>18</v>
      </c>
      <c r="N94" s="22"/>
      <c r="P94" s="37">
        <f t="shared" si="17"/>
        <v>7.5096000000000007</v>
      </c>
      <c r="Q94" s="37">
        <f t="shared" si="18"/>
        <v>4.1993999999999998</v>
      </c>
      <c r="R94" s="37">
        <f t="shared" si="19"/>
        <v>5.4161999999999999</v>
      </c>
      <c r="S94" s="37">
        <f t="shared" si="20"/>
        <v>0.87480000000000002</v>
      </c>
      <c r="T94" s="37">
        <f t="shared" si="26"/>
        <v>18</v>
      </c>
    </row>
    <row r="95" spans="1:20">
      <c r="A95" s="8" t="s">
        <v>137</v>
      </c>
      <c r="B95" s="197">
        <v>18</v>
      </c>
      <c r="C95" s="197">
        <v>18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7.5096000000000007</v>
      </c>
      <c r="J95" s="21">
        <f t="shared" si="22"/>
        <v>4.1993999999999998</v>
      </c>
      <c r="K95" s="21">
        <f t="shared" si="23"/>
        <v>5.4161999999999999</v>
      </c>
      <c r="L95" s="21">
        <f t="shared" si="24"/>
        <v>0.87480000000000002</v>
      </c>
      <c r="M95" s="157">
        <f t="shared" si="25"/>
        <v>18</v>
      </c>
      <c r="N95" s="22"/>
      <c r="P95" s="37">
        <f t="shared" si="17"/>
        <v>7.5096000000000007</v>
      </c>
      <c r="Q95" s="37">
        <f t="shared" si="18"/>
        <v>4.1993999999999998</v>
      </c>
      <c r="R95" s="37">
        <f t="shared" si="19"/>
        <v>5.4161999999999999</v>
      </c>
      <c r="S95" s="37">
        <f t="shared" si="20"/>
        <v>0.87480000000000002</v>
      </c>
      <c r="T95" s="37">
        <f t="shared" si="26"/>
        <v>18</v>
      </c>
    </row>
    <row r="96" spans="1:20">
      <c r="A96" s="8" t="s">
        <v>138</v>
      </c>
      <c r="B96" s="197">
        <v>18</v>
      </c>
      <c r="C96" s="197">
        <v>18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7.5096000000000007</v>
      </c>
      <c r="J96" s="21">
        <f t="shared" si="22"/>
        <v>4.1993999999999998</v>
      </c>
      <c r="K96" s="21">
        <f t="shared" si="23"/>
        <v>5.4161999999999999</v>
      </c>
      <c r="L96" s="21">
        <f t="shared" si="24"/>
        <v>0.87480000000000002</v>
      </c>
      <c r="M96" s="157">
        <f t="shared" si="25"/>
        <v>18</v>
      </c>
      <c r="N96" s="22"/>
      <c r="P96" s="37">
        <f t="shared" si="17"/>
        <v>7.5096000000000007</v>
      </c>
      <c r="Q96" s="37">
        <f t="shared" si="18"/>
        <v>4.1993999999999998</v>
      </c>
      <c r="R96" s="37">
        <f t="shared" si="19"/>
        <v>5.4161999999999999</v>
      </c>
      <c r="S96" s="37">
        <f t="shared" si="20"/>
        <v>0.87480000000000002</v>
      </c>
      <c r="T96" s="37">
        <f t="shared" si="26"/>
        <v>18</v>
      </c>
    </row>
    <row r="97" spans="1:23">
      <c r="A97" s="8" t="s">
        <v>139</v>
      </c>
      <c r="B97" s="197">
        <v>18</v>
      </c>
      <c r="C97" s="197">
        <v>18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7.5096000000000007</v>
      </c>
      <c r="J97" s="21">
        <f t="shared" si="22"/>
        <v>4.1993999999999998</v>
      </c>
      <c r="K97" s="21">
        <f t="shared" si="23"/>
        <v>5.4161999999999999</v>
      </c>
      <c r="L97" s="21">
        <f t="shared" si="24"/>
        <v>0.87480000000000002</v>
      </c>
      <c r="M97" s="157">
        <f t="shared" si="25"/>
        <v>18</v>
      </c>
      <c r="N97" s="22"/>
      <c r="P97" s="37">
        <f t="shared" si="17"/>
        <v>7.5096000000000007</v>
      </c>
      <c r="Q97" s="37">
        <f t="shared" si="18"/>
        <v>4.1993999999999998</v>
      </c>
      <c r="R97" s="37">
        <f t="shared" si="19"/>
        <v>5.4161999999999999</v>
      </c>
      <c r="S97" s="37">
        <f t="shared" si="20"/>
        <v>0.87480000000000002</v>
      </c>
      <c r="T97" s="37">
        <f t="shared" si="26"/>
        <v>18</v>
      </c>
    </row>
    <row r="98" spans="1:23" ht="15.75" thickBot="1">
      <c r="A98" s="8" t="s">
        <v>140</v>
      </c>
      <c r="B98" s="197">
        <v>18</v>
      </c>
      <c r="C98" s="197">
        <v>18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7.5096000000000007</v>
      </c>
      <c r="J98" s="21">
        <f t="shared" si="22"/>
        <v>4.1993999999999998</v>
      </c>
      <c r="K98" s="21">
        <f t="shared" si="23"/>
        <v>5.4161999999999999</v>
      </c>
      <c r="L98" s="21">
        <f t="shared" si="24"/>
        <v>0.87480000000000002</v>
      </c>
      <c r="M98" s="157">
        <f t="shared" si="25"/>
        <v>18</v>
      </c>
      <c r="N98" s="22"/>
      <c r="P98" s="37">
        <f t="shared" si="17"/>
        <v>7.5096000000000007</v>
      </c>
      <c r="Q98" s="37">
        <f t="shared" si="18"/>
        <v>4.1993999999999998</v>
      </c>
      <c r="R98" s="37">
        <f t="shared" si="19"/>
        <v>5.4161999999999999</v>
      </c>
      <c r="S98" s="37">
        <f t="shared" si="20"/>
        <v>0.87480000000000002</v>
      </c>
      <c r="T98" s="37">
        <f t="shared" si="26"/>
        <v>18</v>
      </c>
    </row>
    <row r="99" spans="1:23" ht="15.75" thickBot="1">
      <c r="A99" s="8" t="s">
        <v>171</v>
      </c>
      <c r="B99" s="20">
        <f t="shared" ref="B99:H99" si="27">SUM(B3:B98)/4000</f>
        <v>0.455625</v>
      </c>
      <c r="C99" s="20">
        <f t="shared" si="27"/>
        <v>0.45524999999999999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0.18993029999999966</v>
      </c>
      <c r="J99" s="158">
        <f t="shared" ref="J99:L99" si="28">SUM(J3:J98)/4000</f>
        <v>0.10620982500000026</v>
      </c>
      <c r="K99" s="158">
        <f t="shared" si="28"/>
        <v>0.13698472500000006</v>
      </c>
      <c r="L99" s="158">
        <f t="shared" si="28"/>
        <v>2.2125149999999958E-2</v>
      </c>
      <c r="M99" s="159">
        <f>SUM(M3:M98)/4000</f>
        <v>0.45524999999999999</v>
      </c>
      <c r="N99" s="23"/>
      <c r="P99" s="37">
        <f>SUM(P3:P98)/4000</f>
        <v>0.18993029999999966</v>
      </c>
      <c r="Q99" s="37">
        <f t="shared" ref="Q99:S99" si="29">SUM(Q3:Q98)/4000</f>
        <v>0.10620982500000026</v>
      </c>
      <c r="R99" s="37">
        <f t="shared" si="29"/>
        <v>0.13698472500000006</v>
      </c>
      <c r="S99" s="37">
        <f t="shared" si="29"/>
        <v>2.2125149999999958E-2</v>
      </c>
      <c r="T99" s="37">
        <f t="shared" si="26"/>
        <v>0.45524999999999999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5.28</v>
      </c>
      <c r="N3" s="71">
        <v>0</v>
      </c>
      <c r="O3" s="53">
        <v>-235</v>
      </c>
      <c r="P3" s="53">
        <v>-213</v>
      </c>
      <c r="Q3" s="53">
        <v>0</v>
      </c>
      <c r="R3" s="53">
        <v>0</v>
      </c>
      <c r="S3" s="72">
        <v>0</v>
      </c>
      <c r="U3" s="73">
        <v>-448</v>
      </c>
      <c r="V3" s="74">
        <v>5.28</v>
      </c>
      <c r="W3">
        <v>0</v>
      </c>
      <c r="X3">
        <v>-235</v>
      </c>
      <c r="Y3">
        <v>0</v>
      </c>
      <c r="Z3">
        <v>0</v>
      </c>
      <c r="AA3">
        <v>5.28</v>
      </c>
      <c r="AB3">
        <v>-213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3.46</v>
      </c>
      <c r="N4" s="73">
        <v>0</v>
      </c>
      <c r="O4" s="46">
        <v>-260</v>
      </c>
      <c r="P4" s="46">
        <v>-250</v>
      </c>
      <c r="Q4" s="46">
        <v>0</v>
      </c>
      <c r="R4" s="46">
        <v>0</v>
      </c>
      <c r="S4" s="74">
        <v>0</v>
      </c>
      <c r="U4" s="73">
        <v>-510</v>
      </c>
      <c r="V4" s="74">
        <v>3.46</v>
      </c>
      <c r="W4">
        <v>0</v>
      </c>
      <c r="X4">
        <v>-260</v>
      </c>
      <c r="Y4">
        <v>0</v>
      </c>
      <c r="Z4">
        <v>0</v>
      </c>
      <c r="AA4">
        <v>3.46</v>
      </c>
      <c r="AB4">
        <v>-250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4.99</v>
      </c>
      <c r="N5" s="73">
        <v>0</v>
      </c>
      <c r="O5" s="46">
        <v>-285</v>
      </c>
      <c r="P5" s="46">
        <v>-276</v>
      </c>
      <c r="Q5" s="46">
        <v>0</v>
      </c>
      <c r="R5" s="46">
        <v>0</v>
      </c>
      <c r="S5" s="74">
        <v>0</v>
      </c>
      <c r="U5" s="73">
        <v>-561</v>
      </c>
      <c r="V5" s="74">
        <v>4.99</v>
      </c>
      <c r="W5">
        <v>0</v>
      </c>
      <c r="X5">
        <v>-285</v>
      </c>
      <c r="Y5">
        <v>0</v>
      </c>
      <c r="Z5">
        <v>0</v>
      </c>
      <c r="AA5">
        <v>4.99</v>
      </c>
      <c r="AB5">
        <v>-276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-300</v>
      </c>
      <c r="P6" s="46">
        <v>-303</v>
      </c>
      <c r="Q6" s="46">
        <v>0</v>
      </c>
      <c r="R6" s="46">
        <v>0</v>
      </c>
      <c r="S6" s="74">
        <v>0</v>
      </c>
      <c r="U6" s="73">
        <v>-603</v>
      </c>
      <c r="V6" s="74">
        <v>0</v>
      </c>
      <c r="W6">
        <v>0</v>
      </c>
      <c r="X6">
        <v>-300</v>
      </c>
      <c r="Y6">
        <v>0</v>
      </c>
      <c r="Z6">
        <v>0</v>
      </c>
      <c r="AA6">
        <v>0</v>
      </c>
      <c r="AB6">
        <v>-303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-289</v>
      </c>
      <c r="P7" s="46">
        <v>-69</v>
      </c>
      <c r="Q7" s="46">
        <v>0</v>
      </c>
      <c r="R7" s="46">
        <v>0</v>
      </c>
      <c r="S7" s="74">
        <v>0</v>
      </c>
      <c r="U7" s="73">
        <v>-358</v>
      </c>
      <c r="V7" s="74">
        <v>0</v>
      </c>
      <c r="W7">
        <v>0</v>
      </c>
      <c r="X7">
        <v>-289</v>
      </c>
      <c r="Y7">
        <v>0</v>
      </c>
      <c r="Z7">
        <v>0</v>
      </c>
      <c r="AA7">
        <v>0</v>
      </c>
      <c r="AB7">
        <v>-69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-299</v>
      </c>
      <c r="P8" s="46">
        <v>-84</v>
      </c>
      <c r="Q8" s="46">
        <v>0</v>
      </c>
      <c r="R8" s="46">
        <v>0</v>
      </c>
      <c r="S8" s="74">
        <v>0</v>
      </c>
      <c r="U8" s="73">
        <v>-383</v>
      </c>
      <c r="V8" s="74">
        <v>0</v>
      </c>
      <c r="W8">
        <v>0</v>
      </c>
      <c r="X8">
        <v>-299</v>
      </c>
      <c r="Y8">
        <v>0</v>
      </c>
      <c r="Z8">
        <v>0</v>
      </c>
      <c r="AA8">
        <v>0</v>
      </c>
      <c r="AB8">
        <v>-84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-314</v>
      </c>
      <c r="P9" s="46">
        <v>-97</v>
      </c>
      <c r="Q9" s="46">
        <v>0</v>
      </c>
      <c r="R9" s="46">
        <v>0</v>
      </c>
      <c r="S9" s="74">
        <v>0</v>
      </c>
      <c r="U9" s="73">
        <v>-411</v>
      </c>
      <c r="V9" s="74">
        <v>0</v>
      </c>
      <c r="W9">
        <v>0</v>
      </c>
      <c r="X9">
        <v>-314</v>
      </c>
      <c r="Y9">
        <v>0</v>
      </c>
      <c r="Z9">
        <v>0</v>
      </c>
      <c r="AA9">
        <v>0</v>
      </c>
      <c r="AB9">
        <v>-97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-319</v>
      </c>
      <c r="P10" s="46">
        <v>-111</v>
      </c>
      <c r="Q10" s="46">
        <v>0</v>
      </c>
      <c r="R10" s="46">
        <v>0</v>
      </c>
      <c r="S10" s="74">
        <v>0</v>
      </c>
      <c r="U10" s="73">
        <v>-430</v>
      </c>
      <c r="V10" s="74">
        <v>0</v>
      </c>
      <c r="W10">
        <v>0</v>
      </c>
      <c r="X10">
        <v>-319</v>
      </c>
      <c r="Y10">
        <v>0</v>
      </c>
      <c r="Z10">
        <v>0</v>
      </c>
      <c r="AA10">
        <v>0</v>
      </c>
      <c r="AB10">
        <v>-111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-339</v>
      </c>
      <c r="P11" s="46">
        <v>-123</v>
      </c>
      <c r="Q11" s="46">
        <v>0</v>
      </c>
      <c r="R11" s="46">
        <v>0</v>
      </c>
      <c r="S11" s="74">
        <v>0</v>
      </c>
      <c r="U11" s="73">
        <v>-462</v>
      </c>
      <c r="V11" s="74">
        <v>0</v>
      </c>
      <c r="W11">
        <v>0</v>
      </c>
      <c r="X11">
        <v>-339</v>
      </c>
      <c r="Y11">
        <v>0</v>
      </c>
      <c r="Z11">
        <v>0</v>
      </c>
      <c r="AA11">
        <v>0</v>
      </c>
      <c r="AB11">
        <v>-123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-349</v>
      </c>
      <c r="P12" s="46">
        <v>-134</v>
      </c>
      <c r="Q12" s="46">
        <v>0</v>
      </c>
      <c r="R12" s="46">
        <v>0</v>
      </c>
      <c r="S12" s="74">
        <v>0</v>
      </c>
      <c r="U12" s="73">
        <v>-483</v>
      </c>
      <c r="V12" s="74">
        <v>0</v>
      </c>
      <c r="W12">
        <v>0</v>
      </c>
      <c r="X12">
        <v>-349</v>
      </c>
      <c r="Y12">
        <v>0</v>
      </c>
      <c r="Z12">
        <v>0</v>
      </c>
      <c r="AA12">
        <v>0</v>
      </c>
      <c r="AB12">
        <v>-134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-355</v>
      </c>
      <c r="P13" s="46">
        <v>-145</v>
      </c>
      <c r="Q13" s="46">
        <v>0</v>
      </c>
      <c r="R13" s="46">
        <v>0</v>
      </c>
      <c r="S13" s="74">
        <v>0</v>
      </c>
      <c r="U13" s="73">
        <v>-500</v>
      </c>
      <c r="V13" s="74">
        <v>0</v>
      </c>
      <c r="W13">
        <v>0</v>
      </c>
      <c r="X13">
        <v>-355</v>
      </c>
      <c r="Y13">
        <v>0</v>
      </c>
      <c r="Z13">
        <v>0</v>
      </c>
      <c r="AA13">
        <v>0</v>
      </c>
      <c r="AB13">
        <v>-145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-365</v>
      </c>
      <c r="P14" s="46">
        <v>-153</v>
      </c>
      <c r="Q14" s="46">
        <v>0</v>
      </c>
      <c r="R14" s="46">
        <v>0</v>
      </c>
      <c r="S14" s="74">
        <v>0</v>
      </c>
      <c r="U14" s="73">
        <v>-518</v>
      </c>
      <c r="V14" s="74">
        <v>0</v>
      </c>
      <c r="W14">
        <v>0</v>
      </c>
      <c r="X14">
        <v>-365</v>
      </c>
      <c r="Y14">
        <v>0</v>
      </c>
      <c r="Z14">
        <v>0</v>
      </c>
      <c r="AA14">
        <v>0</v>
      </c>
      <c r="AB14">
        <v>-153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0.38</v>
      </c>
      <c r="N15" s="73">
        <v>0</v>
      </c>
      <c r="O15" s="46">
        <v>-369.99</v>
      </c>
      <c r="P15" s="46">
        <v>-158</v>
      </c>
      <c r="Q15" s="46">
        <v>0</v>
      </c>
      <c r="R15" s="46">
        <v>0</v>
      </c>
      <c r="S15" s="74">
        <v>0</v>
      </c>
      <c r="U15" s="73">
        <v>-527.99</v>
      </c>
      <c r="V15" s="74">
        <v>0.38</v>
      </c>
      <c r="W15">
        <v>0</v>
      </c>
      <c r="X15">
        <v>-369.99</v>
      </c>
      <c r="Y15">
        <v>0</v>
      </c>
      <c r="Z15">
        <v>0</v>
      </c>
      <c r="AA15">
        <v>0.38</v>
      </c>
      <c r="AB15">
        <v>-158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0.19</v>
      </c>
      <c r="N16" s="73">
        <v>0</v>
      </c>
      <c r="O16" s="46">
        <v>-375</v>
      </c>
      <c r="P16" s="46">
        <v>-161</v>
      </c>
      <c r="Q16" s="46">
        <v>0</v>
      </c>
      <c r="R16" s="46">
        <v>0</v>
      </c>
      <c r="S16" s="74">
        <v>0</v>
      </c>
      <c r="U16" s="73">
        <v>-536</v>
      </c>
      <c r="V16" s="74">
        <v>0.19</v>
      </c>
      <c r="W16">
        <v>0</v>
      </c>
      <c r="X16">
        <v>-375</v>
      </c>
      <c r="Y16">
        <v>0</v>
      </c>
      <c r="Z16">
        <v>0</v>
      </c>
      <c r="AA16">
        <v>0.19</v>
      </c>
      <c r="AB16">
        <v>-161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0.57999999999999996</v>
      </c>
      <c r="N17" s="73">
        <v>0</v>
      </c>
      <c r="O17" s="46">
        <v>-380</v>
      </c>
      <c r="P17" s="46">
        <v>-163</v>
      </c>
      <c r="Q17" s="46">
        <v>0</v>
      </c>
      <c r="R17" s="46">
        <v>0</v>
      </c>
      <c r="S17" s="74">
        <v>0</v>
      </c>
      <c r="U17" s="73">
        <v>-543</v>
      </c>
      <c r="V17" s="74">
        <v>0.57999999999999996</v>
      </c>
      <c r="W17">
        <v>0</v>
      </c>
      <c r="X17">
        <v>-380</v>
      </c>
      <c r="Y17">
        <v>0</v>
      </c>
      <c r="Z17">
        <v>0</v>
      </c>
      <c r="AA17">
        <v>0.57999999999999996</v>
      </c>
      <c r="AB17">
        <v>-163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0.86</v>
      </c>
      <c r="N18" s="73">
        <v>0</v>
      </c>
      <c r="O18" s="46">
        <v>-380</v>
      </c>
      <c r="P18" s="46">
        <v>-165</v>
      </c>
      <c r="Q18" s="46">
        <v>0</v>
      </c>
      <c r="R18" s="46">
        <v>0</v>
      </c>
      <c r="S18" s="74">
        <v>0</v>
      </c>
      <c r="U18" s="73">
        <v>-545</v>
      </c>
      <c r="V18" s="74">
        <v>0.86</v>
      </c>
      <c r="W18">
        <v>0</v>
      </c>
      <c r="X18">
        <v>-380</v>
      </c>
      <c r="Y18">
        <v>0</v>
      </c>
      <c r="Z18">
        <v>0</v>
      </c>
      <c r="AA18">
        <v>0.86</v>
      </c>
      <c r="AB18">
        <v>-165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2.98</v>
      </c>
      <c r="N19" s="73">
        <v>0</v>
      </c>
      <c r="O19" s="46">
        <v>-375</v>
      </c>
      <c r="P19" s="46">
        <v>-160</v>
      </c>
      <c r="Q19" s="46">
        <v>0</v>
      </c>
      <c r="R19" s="46">
        <v>0</v>
      </c>
      <c r="S19" s="74">
        <v>0</v>
      </c>
      <c r="U19" s="73">
        <v>-535</v>
      </c>
      <c r="V19" s="74">
        <v>2.98</v>
      </c>
      <c r="W19">
        <v>0</v>
      </c>
      <c r="X19">
        <v>-375</v>
      </c>
      <c r="Y19">
        <v>0</v>
      </c>
      <c r="Z19">
        <v>0</v>
      </c>
      <c r="AA19">
        <v>2.98</v>
      </c>
      <c r="AB19">
        <v>-160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1.73</v>
      </c>
      <c r="N20" s="73">
        <v>0</v>
      </c>
      <c r="O20" s="46">
        <v>-369</v>
      </c>
      <c r="P20" s="46">
        <v>-151</v>
      </c>
      <c r="Q20" s="46">
        <v>0</v>
      </c>
      <c r="R20" s="46">
        <v>0</v>
      </c>
      <c r="S20" s="74">
        <v>0</v>
      </c>
      <c r="U20" s="73">
        <v>-520</v>
      </c>
      <c r="V20" s="74">
        <v>1.73</v>
      </c>
      <c r="W20">
        <v>0</v>
      </c>
      <c r="X20">
        <v>-369</v>
      </c>
      <c r="Y20">
        <v>0</v>
      </c>
      <c r="Z20">
        <v>0</v>
      </c>
      <c r="AA20">
        <v>1.73</v>
      </c>
      <c r="AB20">
        <v>-151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1.54</v>
      </c>
      <c r="N21" s="73">
        <v>0</v>
      </c>
      <c r="O21" s="46">
        <v>-354</v>
      </c>
      <c r="P21" s="46">
        <v>-141</v>
      </c>
      <c r="Q21" s="46">
        <v>0</v>
      </c>
      <c r="R21" s="46">
        <v>0</v>
      </c>
      <c r="S21" s="74">
        <v>0</v>
      </c>
      <c r="U21" s="73">
        <v>-495</v>
      </c>
      <c r="V21" s="74">
        <v>1.54</v>
      </c>
      <c r="W21">
        <v>0</v>
      </c>
      <c r="X21">
        <v>-354</v>
      </c>
      <c r="Y21">
        <v>0</v>
      </c>
      <c r="Z21">
        <v>0</v>
      </c>
      <c r="AA21">
        <v>1.54</v>
      </c>
      <c r="AB21">
        <v>-141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2.21</v>
      </c>
      <c r="N22" s="73">
        <v>0</v>
      </c>
      <c r="O22" s="46">
        <v>-339</v>
      </c>
      <c r="P22" s="46">
        <v>-120</v>
      </c>
      <c r="Q22" s="46">
        <v>0</v>
      </c>
      <c r="R22" s="46">
        <v>0</v>
      </c>
      <c r="S22" s="74">
        <v>0</v>
      </c>
      <c r="U22" s="73">
        <v>-459</v>
      </c>
      <c r="V22" s="74">
        <v>2.21</v>
      </c>
      <c r="W22">
        <v>0</v>
      </c>
      <c r="X22">
        <v>-339</v>
      </c>
      <c r="Y22">
        <v>0</v>
      </c>
      <c r="Z22">
        <v>0</v>
      </c>
      <c r="AA22">
        <v>2.21</v>
      </c>
      <c r="AB22">
        <v>-120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</v>
      </c>
      <c r="N23" s="73">
        <v>0</v>
      </c>
      <c r="O23" s="46">
        <v>-340</v>
      </c>
      <c r="P23" s="46">
        <v>-346</v>
      </c>
      <c r="Q23" s="46">
        <v>0</v>
      </c>
      <c r="R23" s="46">
        <v>0</v>
      </c>
      <c r="S23" s="74">
        <v>0</v>
      </c>
      <c r="U23" s="73">
        <v>-686</v>
      </c>
      <c r="V23" s="74">
        <v>4.7</v>
      </c>
      <c r="W23">
        <v>0</v>
      </c>
      <c r="X23">
        <v>-340</v>
      </c>
      <c r="Y23">
        <v>0</v>
      </c>
      <c r="Z23">
        <v>0</v>
      </c>
      <c r="AA23">
        <v>4.7</v>
      </c>
      <c r="AB23">
        <v>-346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6.34</v>
      </c>
      <c r="N24" s="73">
        <v>0</v>
      </c>
      <c r="O24" s="46">
        <v>-305</v>
      </c>
      <c r="P24" s="46">
        <v>-310</v>
      </c>
      <c r="Q24" s="46">
        <v>0</v>
      </c>
      <c r="R24" s="46">
        <v>0</v>
      </c>
      <c r="S24" s="74">
        <v>0</v>
      </c>
      <c r="U24" s="73">
        <v>-615</v>
      </c>
      <c r="V24" s="74">
        <v>6.34</v>
      </c>
      <c r="W24">
        <v>0</v>
      </c>
      <c r="X24">
        <v>-305</v>
      </c>
      <c r="Y24">
        <v>0</v>
      </c>
      <c r="Z24">
        <v>0</v>
      </c>
      <c r="AA24">
        <v>6.34</v>
      </c>
      <c r="AB24">
        <v>-310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8.64</v>
      </c>
      <c r="N25" s="73">
        <v>0</v>
      </c>
      <c r="O25" s="46">
        <v>-280</v>
      </c>
      <c r="P25" s="46">
        <v>-271</v>
      </c>
      <c r="Q25" s="46">
        <v>0</v>
      </c>
      <c r="R25" s="46">
        <v>0</v>
      </c>
      <c r="S25" s="74">
        <v>0</v>
      </c>
      <c r="U25" s="73">
        <v>-551</v>
      </c>
      <c r="V25" s="74">
        <v>8.64</v>
      </c>
      <c r="W25">
        <v>0</v>
      </c>
      <c r="X25">
        <v>-280</v>
      </c>
      <c r="Y25">
        <v>0</v>
      </c>
      <c r="Z25">
        <v>0</v>
      </c>
      <c r="AA25">
        <v>8.64</v>
      </c>
      <c r="AB25">
        <v>-271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6.14</v>
      </c>
      <c r="N26" s="73">
        <v>0</v>
      </c>
      <c r="O26" s="46">
        <v>-235</v>
      </c>
      <c r="P26" s="46">
        <v>-224</v>
      </c>
      <c r="Q26" s="46">
        <v>0</v>
      </c>
      <c r="R26" s="46">
        <v>0</v>
      </c>
      <c r="S26" s="74">
        <v>0</v>
      </c>
      <c r="U26" s="73">
        <v>-459</v>
      </c>
      <c r="V26" s="74">
        <v>6.14</v>
      </c>
      <c r="W26">
        <v>0</v>
      </c>
      <c r="X26">
        <v>-235</v>
      </c>
      <c r="Y26">
        <v>0</v>
      </c>
      <c r="Z26">
        <v>0</v>
      </c>
      <c r="AA26">
        <v>6.14</v>
      </c>
      <c r="AB26">
        <v>-224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5.76</v>
      </c>
      <c r="N27" s="73">
        <v>0</v>
      </c>
      <c r="O27" s="46">
        <v>-167</v>
      </c>
      <c r="P27" s="46">
        <v>-163</v>
      </c>
      <c r="Q27" s="46">
        <v>0</v>
      </c>
      <c r="R27" s="46">
        <v>0</v>
      </c>
      <c r="S27" s="74">
        <v>0</v>
      </c>
      <c r="U27" s="73">
        <v>-330</v>
      </c>
      <c r="V27" s="74">
        <v>5.76</v>
      </c>
      <c r="W27">
        <v>0</v>
      </c>
      <c r="X27">
        <v>-167</v>
      </c>
      <c r="Y27">
        <v>0</v>
      </c>
      <c r="Z27">
        <v>0</v>
      </c>
      <c r="AA27">
        <v>5.76</v>
      </c>
      <c r="AB27">
        <v>-163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1.63</v>
      </c>
      <c r="L28" s="46">
        <v>0</v>
      </c>
      <c r="M28" s="74">
        <v>8.74</v>
      </c>
      <c r="N28" s="73">
        <v>0</v>
      </c>
      <c r="O28" s="46">
        <v>-200</v>
      </c>
      <c r="P28" s="46">
        <v>-362</v>
      </c>
      <c r="Q28" s="46">
        <v>0</v>
      </c>
      <c r="R28" s="46">
        <v>0</v>
      </c>
      <c r="S28" s="74">
        <v>0</v>
      </c>
      <c r="U28" s="73">
        <v>-562</v>
      </c>
      <c r="V28" s="74">
        <v>10.37</v>
      </c>
      <c r="W28">
        <v>0</v>
      </c>
      <c r="X28">
        <v>-200</v>
      </c>
      <c r="Y28">
        <v>0</v>
      </c>
      <c r="Z28">
        <v>1.63</v>
      </c>
      <c r="AA28">
        <v>8.74</v>
      </c>
      <c r="AB28">
        <v>-362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8.15</v>
      </c>
      <c r="L29" s="46">
        <v>0</v>
      </c>
      <c r="M29" s="74">
        <v>7.3</v>
      </c>
      <c r="N29" s="73">
        <v>0</v>
      </c>
      <c r="O29" s="46">
        <v>-105</v>
      </c>
      <c r="P29" s="46">
        <v>-241</v>
      </c>
      <c r="Q29" s="46">
        <v>0</v>
      </c>
      <c r="R29" s="46">
        <v>0</v>
      </c>
      <c r="S29" s="74">
        <v>0</v>
      </c>
      <c r="U29" s="73">
        <v>-346</v>
      </c>
      <c r="V29" s="74">
        <v>15.45</v>
      </c>
      <c r="W29">
        <v>0</v>
      </c>
      <c r="X29">
        <v>-105</v>
      </c>
      <c r="Y29">
        <v>0</v>
      </c>
      <c r="Z29">
        <v>8.15</v>
      </c>
      <c r="AA29">
        <v>7.3</v>
      </c>
      <c r="AB29">
        <v>-241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21.5</v>
      </c>
      <c r="L30" s="46">
        <v>0</v>
      </c>
      <c r="M30" s="74">
        <v>0</v>
      </c>
      <c r="N30" s="73">
        <v>0</v>
      </c>
      <c r="O30" s="46">
        <v>-75</v>
      </c>
      <c r="P30" s="46">
        <v>-183</v>
      </c>
      <c r="Q30" s="46">
        <v>0</v>
      </c>
      <c r="R30" s="46">
        <v>0</v>
      </c>
      <c r="S30" s="74">
        <v>0</v>
      </c>
      <c r="U30" s="73">
        <v>-258</v>
      </c>
      <c r="V30" s="74">
        <v>21.5</v>
      </c>
      <c r="W30">
        <v>0</v>
      </c>
      <c r="X30">
        <v>-75</v>
      </c>
      <c r="Y30">
        <v>0</v>
      </c>
      <c r="Z30">
        <v>21.5</v>
      </c>
      <c r="AA30">
        <v>0</v>
      </c>
      <c r="AB30">
        <v>-183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28.91</v>
      </c>
      <c r="L31" s="46">
        <v>16.64</v>
      </c>
      <c r="M31" s="74">
        <v>5.39</v>
      </c>
      <c r="N31" s="73">
        <v>0</v>
      </c>
      <c r="O31" s="46">
        <v>-65</v>
      </c>
      <c r="P31" s="46">
        <v>-182</v>
      </c>
      <c r="Q31" s="46">
        <v>0</v>
      </c>
      <c r="R31" s="46">
        <v>0</v>
      </c>
      <c r="S31" s="74">
        <v>0</v>
      </c>
      <c r="U31" s="73">
        <v>-247</v>
      </c>
      <c r="V31" s="74">
        <v>50.94</v>
      </c>
      <c r="W31">
        <v>0</v>
      </c>
      <c r="X31">
        <v>-65</v>
      </c>
      <c r="Y31">
        <v>16.64</v>
      </c>
      <c r="Z31">
        <v>28.91</v>
      </c>
      <c r="AA31">
        <v>5.39</v>
      </c>
      <c r="AB31">
        <v>-182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27.55</v>
      </c>
      <c r="L32" s="46">
        <v>13.77</v>
      </c>
      <c r="M32" s="74">
        <v>4.1900000000000004</v>
      </c>
      <c r="N32" s="73">
        <v>0</v>
      </c>
      <c r="O32" s="46">
        <v>-5</v>
      </c>
      <c r="P32" s="46">
        <v>-117</v>
      </c>
      <c r="Q32" s="46">
        <v>0</v>
      </c>
      <c r="R32" s="46">
        <v>0</v>
      </c>
      <c r="S32" s="74">
        <v>0</v>
      </c>
      <c r="U32" s="73">
        <v>-122</v>
      </c>
      <c r="V32" s="74">
        <v>45.51</v>
      </c>
      <c r="W32">
        <v>0</v>
      </c>
      <c r="X32">
        <v>-5</v>
      </c>
      <c r="Y32">
        <v>13.77</v>
      </c>
      <c r="Z32">
        <v>27.55</v>
      </c>
      <c r="AA32">
        <v>4.1900000000000004</v>
      </c>
      <c r="AB32">
        <v>-117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27.28</v>
      </c>
      <c r="L33" s="46">
        <v>11.13</v>
      </c>
      <c r="M33" s="74">
        <v>2.14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40.549999999999997</v>
      </c>
      <c r="W33">
        <v>0</v>
      </c>
      <c r="X33">
        <v>0</v>
      </c>
      <c r="Y33">
        <v>11.13</v>
      </c>
      <c r="Z33">
        <v>27.28</v>
      </c>
      <c r="AA33">
        <v>2.14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33.380000000000003</v>
      </c>
      <c r="L34" s="46">
        <v>10.88</v>
      </c>
      <c r="M34" s="74">
        <v>1.43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45.69</v>
      </c>
      <c r="W34">
        <v>0</v>
      </c>
      <c r="X34">
        <v>0</v>
      </c>
      <c r="Y34">
        <v>10.88</v>
      </c>
      <c r="Z34">
        <v>33.380000000000003</v>
      </c>
      <c r="AA34">
        <v>1.43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0.35</v>
      </c>
      <c r="K35" s="46">
        <v>28.8</v>
      </c>
      <c r="L35" s="46">
        <v>9.69</v>
      </c>
      <c r="M35" s="74">
        <v>1.24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40.08</v>
      </c>
      <c r="W35">
        <v>0</v>
      </c>
      <c r="X35">
        <v>0</v>
      </c>
      <c r="Y35">
        <v>9.69</v>
      </c>
      <c r="Z35">
        <v>28.8</v>
      </c>
      <c r="AA35">
        <v>1.24</v>
      </c>
      <c r="AB35">
        <v>0.35</v>
      </c>
    </row>
    <row r="36" spans="7:28">
      <c r="G36" t="s">
        <v>78</v>
      </c>
      <c r="H36" s="73">
        <v>39.700000000000003</v>
      </c>
      <c r="I36" s="46">
        <v>4.41</v>
      </c>
      <c r="J36" s="46">
        <v>7.54</v>
      </c>
      <c r="K36" s="46">
        <v>21.18</v>
      </c>
      <c r="L36" s="46">
        <v>6.39</v>
      </c>
      <c r="M36" s="74">
        <v>1.23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80.45</v>
      </c>
      <c r="W36">
        <v>39.700000000000003</v>
      </c>
      <c r="X36">
        <v>4.41</v>
      </c>
      <c r="Y36">
        <v>6.39</v>
      </c>
      <c r="Z36">
        <v>21.18</v>
      </c>
      <c r="AA36">
        <v>1.23</v>
      </c>
      <c r="AB36">
        <v>7.54</v>
      </c>
    </row>
    <row r="37" spans="7:28">
      <c r="G37" t="s">
        <v>79</v>
      </c>
      <c r="H37" s="73">
        <v>96.29</v>
      </c>
      <c r="I37" s="46">
        <v>5.68</v>
      </c>
      <c r="J37" s="46">
        <v>30.94</v>
      </c>
      <c r="K37" s="46">
        <v>21.53</v>
      </c>
      <c r="L37" s="46">
        <v>6.09</v>
      </c>
      <c r="M37" s="74">
        <v>1.72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162.25</v>
      </c>
      <c r="W37">
        <v>96.29</v>
      </c>
      <c r="X37">
        <v>5.68</v>
      </c>
      <c r="Y37">
        <v>6.09</v>
      </c>
      <c r="Z37">
        <v>21.53</v>
      </c>
      <c r="AA37">
        <v>1.72</v>
      </c>
      <c r="AB37">
        <v>30.94</v>
      </c>
    </row>
    <row r="38" spans="7:28">
      <c r="G38" t="s">
        <v>80</v>
      </c>
      <c r="H38" s="73">
        <v>142.86000000000001</v>
      </c>
      <c r="I38" s="46">
        <v>8.43</v>
      </c>
      <c r="J38" s="46">
        <v>30.76</v>
      </c>
      <c r="K38" s="46">
        <v>20.28</v>
      </c>
      <c r="L38" s="46">
        <v>5.73</v>
      </c>
      <c r="M38" s="74">
        <v>1.51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209.57</v>
      </c>
      <c r="W38">
        <v>142.86000000000001</v>
      </c>
      <c r="X38">
        <v>8.43</v>
      </c>
      <c r="Y38">
        <v>5.73</v>
      </c>
      <c r="Z38">
        <v>20.28</v>
      </c>
      <c r="AA38">
        <v>1.51</v>
      </c>
      <c r="AB38">
        <v>30.76</v>
      </c>
    </row>
    <row r="39" spans="7:28">
      <c r="G39" t="s">
        <v>81</v>
      </c>
      <c r="H39" s="73">
        <v>135.97999999999999</v>
      </c>
      <c r="I39" s="46">
        <v>13.34</v>
      </c>
      <c r="J39" s="46">
        <v>42.67</v>
      </c>
      <c r="K39" s="46">
        <v>28.3</v>
      </c>
      <c r="L39" s="46">
        <v>7.99</v>
      </c>
      <c r="M39" s="74">
        <v>1.8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230.08</v>
      </c>
      <c r="W39">
        <v>135.97999999999999</v>
      </c>
      <c r="X39">
        <v>13.34</v>
      </c>
      <c r="Y39">
        <v>7.99</v>
      </c>
      <c r="Z39">
        <v>28.3</v>
      </c>
      <c r="AA39">
        <v>1.8</v>
      </c>
      <c r="AB39">
        <v>42.67</v>
      </c>
    </row>
    <row r="40" spans="7:28">
      <c r="G40" t="s">
        <v>82</v>
      </c>
      <c r="H40" s="73">
        <v>163.81</v>
      </c>
      <c r="I40" s="46">
        <v>20.309999999999999</v>
      </c>
      <c r="J40" s="46">
        <v>72.73</v>
      </c>
      <c r="K40" s="46">
        <v>37.39</v>
      </c>
      <c r="L40" s="46">
        <v>9.98</v>
      </c>
      <c r="M40" s="74">
        <v>2.64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306.86</v>
      </c>
      <c r="W40">
        <v>163.81</v>
      </c>
      <c r="X40">
        <v>20.309999999999999</v>
      </c>
      <c r="Y40">
        <v>9.98</v>
      </c>
      <c r="Z40">
        <v>37.39</v>
      </c>
      <c r="AA40">
        <v>2.64</v>
      </c>
      <c r="AB40">
        <v>72.73</v>
      </c>
    </row>
    <row r="41" spans="7:28">
      <c r="G41" t="s">
        <v>83</v>
      </c>
      <c r="H41" s="73">
        <v>117.26</v>
      </c>
      <c r="I41" s="46">
        <v>15.71</v>
      </c>
      <c r="J41" s="46">
        <v>100.79</v>
      </c>
      <c r="K41" s="46">
        <v>41.48</v>
      </c>
      <c r="L41" s="46">
        <v>11.08</v>
      </c>
      <c r="M41" s="74">
        <v>2.96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289.27999999999997</v>
      </c>
      <c r="W41">
        <v>117.26</v>
      </c>
      <c r="X41">
        <v>15.71</v>
      </c>
      <c r="Y41">
        <v>11.08</v>
      </c>
      <c r="Z41">
        <v>41.48</v>
      </c>
      <c r="AA41">
        <v>2.96</v>
      </c>
      <c r="AB41">
        <v>100.79</v>
      </c>
    </row>
    <row r="42" spans="7:28">
      <c r="G42" t="s">
        <v>84</v>
      </c>
      <c r="H42" s="73">
        <v>137.69999999999999</v>
      </c>
      <c r="I42" s="46">
        <v>25.11</v>
      </c>
      <c r="J42" s="46">
        <v>138.57</v>
      </c>
      <c r="K42" s="46">
        <v>58.28</v>
      </c>
      <c r="L42" s="46">
        <v>13.91</v>
      </c>
      <c r="M42" s="74">
        <v>3.31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376.88</v>
      </c>
      <c r="W42">
        <v>137.69999999999999</v>
      </c>
      <c r="X42">
        <v>25.11</v>
      </c>
      <c r="Y42">
        <v>13.91</v>
      </c>
      <c r="Z42">
        <v>58.28</v>
      </c>
      <c r="AA42">
        <v>3.31</v>
      </c>
      <c r="AB42">
        <v>138.57</v>
      </c>
    </row>
    <row r="43" spans="7:28">
      <c r="G43" t="s">
        <v>85</v>
      </c>
      <c r="H43" s="73">
        <v>119.29</v>
      </c>
      <c r="I43" s="46">
        <v>4.3899999999999997</v>
      </c>
      <c r="J43" s="46">
        <v>163.46</v>
      </c>
      <c r="K43" s="46">
        <v>57.39</v>
      </c>
      <c r="L43" s="46">
        <v>13.21</v>
      </c>
      <c r="M43" s="74">
        <v>2.02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359.76</v>
      </c>
      <c r="W43">
        <v>119.29</v>
      </c>
      <c r="X43">
        <v>4.3899999999999997</v>
      </c>
      <c r="Y43">
        <v>13.21</v>
      </c>
      <c r="Z43">
        <v>57.39</v>
      </c>
      <c r="AA43">
        <v>2.02</v>
      </c>
      <c r="AB43">
        <v>163.46</v>
      </c>
    </row>
    <row r="44" spans="7:28">
      <c r="G44" t="s">
        <v>86</v>
      </c>
      <c r="H44" s="73">
        <v>97.97</v>
      </c>
      <c r="I44" s="46">
        <v>0</v>
      </c>
      <c r="J44" s="46">
        <v>190.63</v>
      </c>
      <c r="K44" s="46">
        <v>57.58</v>
      </c>
      <c r="L44" s="46">
        <v>12.81</v>
      </c>
      <c r="M44" s="74">
        <v>1.93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360.92</v>
      </c>
      <c r="W44">
        <v>97.97</v>
      </c>
      <c r="X44">
        <v>0</v>
      </c>
      <c r="Y44">
        <v>12.81</v>
      </c>
      <c r="Z44">
        <v>57.58</v>
      </c>
      <c r="AA44">
        <v>1.93</v>
      </c>
      <c r="AB44">
        <v>190.63</v>
      </c>
    </row>
    <row r="45" spans="7:28">
      <c r="G45" t="s">
        <v>87</v>
      </c>
      <c r="H45" s="73">
        <v>123.85</v>
      </c>
      <c r="I45" s="46">
        <v>0</v>
      </c>
      <c r="J45" s="46">
        <v>224.61</v>
      </c>
      <c r="K45" s="46">
        <v>44.92</v>
      </c>
      <c r="L45" s="46">
        <v>9.6199999999999992</v>
      </c>
      <c r="M45" s="74">
        <v>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405</v>
      </c>
      <c r="W45">
        <v>123.85</v>
      </c>
      <c r="X45">
        <v>0</v>
      </c>
      <c r="Y45">
        <v>9.6199999999999992</v>
      </c>
      <c r="Z45">
        <v>44.92</v>
      </c>
      <c r="AA45">
        <v>2</v>
      </c>
      <c r="AB45">
        <v>224.61</v>
      </c>
    </row>
    <row r="46" spans="7:28">
      <c r="G46" t="s">
        <v>88</v>
      </c>
      <c r="H46" s="73">
        <v>105.17</v>
      </c>
      <c r="I46" s="46">
        <v>0</v>
      </c>
      <c r="J46" s="46">
        <v>246.51</v>
      </c>
      <c r="K46" s="46">
        <v>39.96</v>
      </c>
      <c r="L46" s="46">
        <v>8.25</v>
      </c>
      <c r="M46" s="74">
        <v>0.51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400.4</v>
      </c>
      <c r="W46">
        <v>105.17</v>
      </c>
      <c r="X46">
        <v>0</v>
      </c>
      <c r="Y46">
        <v>8.25</v>
      </c>
      <c r="Z46">
        <v>39.96</v>
      </c>
      <c r="AA46">
        <v>0.51</v>
      </c>
      <c r="AB46">
        <v>246.51</v>
      </c>
    </row>
    <row r="47" spans="7:28">
      <c r="G47" t="s">
        <v>89</v>
      </c>
      <c r="H47" s="73">
        <v>448.28</v>
      </c>
      <c r="I47" s="46">
        <v>0</v>
      </c>
      <c r="J47" s="46">
        <v>261.08999999999997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709.37</v>
      </c>
      <c r="W47">
        <v>448.28</v>
      </c>
      <c r="X47">
        <v>0</v>
      </c>
      <c r="Y47">
        <v>0</v>
      </c>
      <c r="Z47">
        <v>0</v>
      </c>
      <c r="AA47">
        <v>0</v>
      </c>
      <c r="AB47">
        <v>261.08999999999997</v>
      </c>
    </row>
    <row r="48" spans="7:28">
      <c r="G48" t="s">
        <v>90</v>
      </c>
      <c r="H48" s="73">
        <v>429.07</v>
      </c>
      <c r="I48" s="46">
        <v>0</v>
      </c>
      <c r="J48" s="46">
        <v>224.62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653.69000000000005</v>
      </c>
      <c r="W48">
        <v>429.07</v>
      </c>
      <c r="X48">
        <v>0</v>
      </c>
      <c r="Y48">
        <v>0</v>
      </c>
      <c r="Z48">
        <v>0</v>
      </c>
      <c r="AA48">
        <v>0</v>
      </c>
      <c r="AB48">
        <v>224.62</v>
      </c>
    </row>
    <row r="49" spans="7:28">
      <c r="G49" t="s">
        <v>91</v>
      </c>
      <c r="H49" s="73">
        <v>387.8</v>
      </c>
      <c r="I49" s="46">
        <v>0</v>
      </c>
      <c r="J49" s="46">
        <v>80.63</v>
      </c>
      <c r="K49" s="46">
        <v>0</v>
      </c>
      <c r="L49" s="46">
        <v>0</v>
      </c>
      <c r="M49" s="74">
        <v>6.24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474.67</v>
      </c>
      <c r="W49">
        <v>387.8</v>
      </c>
      <c r="X49">
        <v>0</v>
      </c>
      <c r="Y49">
        <v>0</v>
      </c>
      <c r="Z49">
        <v>0</v>
      </c>
      <c r="AA49">
        <v>6.24</v>
      </c>
      <c r="AB49">
        <v>80.63</v>
      </c>
    </row>
    <row r="50" spans="7:28">
      <c r="G50" t="s">
        <v>92</v>
      </c>
      <c r="H50" s="73">
        <v>348.44</v>
      </c>
      <c r="I50" s="46">
        <v>0</v>
      </c>
      <c r="J50" s="46">
        <v>63.35</v>
      </c>
      <c r="K50" s="46">
        <v>0</v>
      </c>
      <c r="L50" s="46">
        <v>0</v>
      </c>
      <c r="M50" s="74">
        <v>5.09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416.88</v>
      </c>
      <c r="W50">
        <v>348.44</v>
      </c>
      <c r="X50">
        <v>0</v>
      </c>
      <c r="Y50">
        <v>0</v>
      </c>
      <c r="Z50">
        <v>0</v>
      </c>
      <c r="AA50">
        <v>5.09</v>
      </c>
      <c r="AB50">
        <v>63.35</v>
      </c>
    </row>
    <row r="51" spans="7:28">
      <c r="G51" t="s">
        <v>93</v>
      </c>
      <c r="H51" s="73">
        <v>330.2</v>
      </c>
      <c r="I51" s="46">
        <v>0</v>
      </c>
      <c r="J51" s="46">
        <v>38.4</v>
      </c>
      <c r="K51" s="46">
        <v>0</v>
      </c>
      <c r="L51" s="46">
        <v>0</v>
      </c>
      <c r="M51" s="74">
        <v>7.78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376.38</v>
      </c>
      <c r="W51">
        <v>330.2</v>
      </c>
      <c r="X51">
        <v>0</v>
      </c>
      <c r="Y51">
        <v>0</v>
      </c>
      <c r="Z51">
        <v>0</v>
      </c>
      <c r="AA51">
        <v>7.78</v>
      </c>
      <c r="AB51">
        <v>38.4</v>
      </c>
    </row>
    <row r="52" spans="7:28">
      <c r="G52" t="s">
        <v>94</v>
      </c>
      <c r="H52" s="73">
        <v>292.77</v>
      </c>
      <c r="I52" s="46">
        <v>0</v>
      </c>
      <c r="J52" s="46">
        <v>11.52</v>
      </c>
      <c r="K52" s="46">
        <v>0</v>
      </c>
      <c r="L52" s="46">
        <v>0</v>
      </c>
      <c r="M52" s="74">
        <v>5.09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309.38</v>
      </c>
      <c r="W52">
        <v>292.77</v>
      </c>
      <c r="X52">
        <v>0</v>
      </c>
      <c r="Y52">
        <v>0</v>
      </c>
      <c r="Z52">
        <v>0</v>
      </c>
      <c r="AA52">
        <v>5.09</v>
      </c>
      <c r="AB52">
        <v>11.52</v>
      </c>
    </row>
    <row r="53" spans="7:28">
      <c r="G53" t="s">
        <v>95</v>
      </c>
      <c r="H53" s="73">
        <v>278.37</v>
      </c>
      <c r="I53" s="46">
        <v>0</v>
      </c>
      <c r="J53" s="46">
        <v>0</v>
      </c>
      <c r="K53" s="46">
        <v>0</v>
      </c>
      <c r="L53" s="46">
        <v>0</v>
      </c>
      <c r="M53" s="74">
        <v>5.66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284.02999999999997</v>
      </c>
      <c r="W53">
        <v>278.37</v>
      </c>
      <c r="X53">
        <v>0</v>
      </c>
      <c r="Y53">
        <v>0</v>
      </c>
      <c r="Z53">
        <v>0</v>
      </c>
      <c r="AA53">
        <v>5.66</v>
      </c>
      <c r="AB53">
        <v>0</v>
      </c>
    </row>
    <row r="54" spans="7:28">
      <c r="G54" t="s">
        <v>96</v>
      </c>
      <c r="H54" s="73">
        <v>241.89</v>
      </c>
      <c r="I54" s="46">
        <v>0</v>
      </c>
      <c r="J54" s="46">
        <v>0</v>
      </c>
      <c r="K54" s="46">
        <v>0</v>
      </c>
      <c r="L54" s="46">
        <v>0</v>
      </c>
      <c r="M54" s="74">
        <v>3.94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245.83</v>
      </c>
      <c r="W54">
        <v>241.89</v>
      </c>
      <c r="X54">
        <v>0</v>
      </c>
      <c r="Y54">
        <v>0</v>
      </c>
      <c r="Z54">
        <v>0</v>
      </c>
      <c r="AA54">
        <v>3.94</v>
      </c>
      <c r="AB54">
        <v>0</v>
      </c>
    </row>
    <row r="55" spans="7:28">
      <c r="G55" t="s">
        <v>97</v>
      </c>
      <c r="H55" s="73">
        <v>198.7</v>
      </c>
      <c r="I55" s="46">
        <v>0</v>
      </c>
      <c r="J55" s="46">
        <v>0</v>
      </c>
      <c r="K55" s="46">
        <v>0</v>
      </c>
      <c r="L55" s="46">
        <v>0</v>
      </c>
      <c r="M55" s="74">
        <v>1.63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200.33</v>
      </c>
      <c r="W55">
        <v>198.7</v>
      </c>
      <c r="X55">
        <v>0</v>
      </c>
      <c r="Y55">
        <v>0</v>
      </c>
      <c r="Z55">
        <v>0</v>
      </c>
      <c r="AA55">
        <v>1.63</v>
      </c>
      <c r="AB55">
        <v>0</v>
      </c>
    </row>
    <row r="56" spans="7:28">
      <c r="G56" t="s">
        <v>98</v>
      </c>
      <c r="H56" s="73">
        <v>143.99</v>
      </c>
      <c r="I56" s="46">
        <v>0</v>
      </c>
      <c r="J56" s="46">
        <v>0</v>
      </c>
      <c r="K56" s="46">
        <v>0</v>
      </c>
      <c r="L56" s="46">
        <v>0</v>
      </c>
      <c r="M56" s="74">
        <v>3.26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147.25</v>
      </c>
      <c r="W56">
        <v>143.99</v>
      </c>
      <c r="X56">
        <v>0</v>
      </c>
      <c r="Y56">
        <v>0</v>
      </c>
      <c r="Z56">
        <v>0</v>
      </c>
      <c r="AA56">
        <v>3.26</v>
      </c>
      <c r="AB56">
        <v>0</v>
      </c>
    </row>
    <row r="57" spans="7:28">
      <c r="G57" t="s">
        <v>99</v>
      </c>
      <c r="H57" s="73">
        <v>118.07</v>
      </c>
      <c r="I57" s="46">
        <v>0</v>
      </c>
      <c r="J57" s="46">
        <v>0</v>
      </c>
      <c r="K57" s="46">
        <v>0</v>
      </c>
      <c r="L57" s="46">
        <v>0</v>
      </c>
      <c r="M57" s="74">
        <v>3.17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121.24</v>
      </c>
      <c r="W57">
        <v>118.07</v>
      </c>
      <c r="X57">
        <v>0</v>
      </c>
      <c r="Y57">
        <v>0</v>
      </c>
      <c r="Z57">
        <v>0</v>
      </c>
      <c r="AA57">
        <v>3.17</v>
      </c>
      <c r="AB57">
        <v>0</v>
      </c>
    </row>
    <row r="58" spans="7:28">
      <c r="G58" t="s">
        <v>100</v>
      </c>
      <c r="H58" s="73">
        <v>88.31</v>
      </c>
      <c r="I58" s="46">
        <v>0</v>
      </c>
      <c r="J58" s="46">
        <v>0</v>
      </c>
      <c r="K58" s="46">
        <v>0</v>
      </c>
      <c r="L58" s="46">
        <v>0</v>
      </c>
      <c r="M58" s="74">
        <v>3.74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92.05</v>
      </c>
      <c r="W58">
        <v>88.31</v>
      </c>
      <c r="X58">
        <v>0</v>
      </c>
      <c r="Y58">
        <v>0</v>
      </c>
      <c r="Z58">
        <v>0</v>
      </c>
      <c r="AA58">
        <v>3.74</v>
      </c>
      <c r="AB58">
        <v>0</v>
      </c>
    </row>
    <row r="59" spans="7:28">
      <c r="G59" t="s">
        <v>101</v>
      </c>
      <c r="H59" s="73">
        <v>57.6</v>
      </c>
      <c r="I59" s="46">
        <v>0</v>
      </c>
      <c r="J59" s="46">
        <v>0</v>
      </c>
      <c r="K59" s="46">
        <v>0</v>
      </c>
      <c r="L59" s="46">
        <v>0</v>
      </c>
      <c r="M59" s="74">
        <v>4.51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62.11</v>
      </c>
      <c r="W59">
        <v>57.6</v>
      </c>
      <c r="X59">
        <v>0</v>
      </c>
      <c r="Y59">
        <v>0</v>
      </c>
      <c r="Z59">
        <v>0</v>
      </c>
      <c r="AA59">
        <v>4.51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4.7</v>
      </c>
      <c r="W60">
        <v>0</v>
      </c>
      <c r="X60">
        <v>0</v>
      </c>
      <c r="Y60">
        <v>0</v>
      </c>
      <c r="Z60">
        <v>0</v>
      </c>
      <c r="AA60">
        <v>4.7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6.82</v>
      </c>
      <c r="W61">
        <v>0</v>
      </c>
      <c r="X61">
        <v>0</v>
      </c>
      <c r="Y61">
        <v>0</v>
      </c>
      <c r="Z61">
        <v>0</v>
      </c>
      <c r="AA61">
        <v>6.82</v>
      </c>
      <c r="AB61">
        <v>0</v>
      </c>
    </row>
    <row r="62" spans="7:28">
      <c r="G62" t="s">
        <v>104</v>
      </c>
      <c r="H62" s="73">
        <v>9.59</v>
      </c>
      <c r="I62" s="46">
        <v>0</v>
      </c>
      <c r="J62" s="46">
        <v>0</v>
      </c>
      <c r="K62" s="46">
        <v>0</v>
      </c>
      <c r="L62" s="46">
        <v>0</v>
      </c>
      <c r="M62" s="74">
        <v>4.9000000000000004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14.49</v>
      </c>
      <c r="W62">
        <v>9.59</v>
      </c>
      <c r="X62">
        <v>0</v>
      </c>
      <c r="Y62">
        <v>0</v>
      </c>
      <c r="Z62">
        <v>0</v>
      </c>
      <c r="AA62">
        <v>4.9000000000000004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4.42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4.42</v>
      </c>
      <c r="W63">
        <v>0</v>
      </c>
      <c r="X63">
        <v>0</v>
      </c>
      <c r="Y63">
        <v>0</v>
      </c>
      <c r="Z63">
        <v>0</v>
      </c>
      <c r="AA63">
        <v>4.42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6.53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6.53</v>
      </c>
      <c r="W64">
        <v>0</v>
      </c>
      <c r="X64">
        <v>0</v>
      </c>
      <c r="Y64">
        <v>0</v>
      </c>
      <c r="Z64">
        <v>0</v>
      </c>
      <c r="AA64">
        <v>6.53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7.78</v>
      </c>
      <c r="N65" s="73">
        <v>0</v>
      </c>
      <c r="O65" s="46">
        <v>-113.8</v>
      </c>
      <c r="P65" s="46">
        <v>0</v>
      </c>
      <c r="Q65" s="46">
        <v>0</v>
      </c>
      <c r="R65" s="46">
        <v>0</v>
      </c>
      <c r="S65" s="74">
        <v>0</v>
      </c>
      <c r="U65" s="73">
        <v>-113.8</v>
      </c>
      <c r="V65" s="74">
        <v>7.78</v>
      </c>
      <c r="W65">
        <v>0</v>
      </c>
      <c r="X65">
        <v>-113.8</v>
      </c>
      <c r="Y65">
        <v>0</v>
      </c>
      <c r="Z65">
        <v>0</v>
      </c>
      <c r="AA65">
        <v>7.78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9.6</v>
      </c>
      <c r="N66" s="73">
        <v>0</v>
      </c>
      <c r="O66" s="46">
        <v>-135</v>
      </c>
      <c r="P66" s="46">
        <v>0</v>
      </c>
      <c r="Q66" s="46">
        <v>0</v>
      </c>
      <c r="R66" s="46">
        <v>0</v>
      </c>
      <c r="S66" s="74">
        <v>0</v>
      </c>
      <c r="U66" s="73">
        <v>-135</v>
      </c>
      <c r="V66" s="74">
        <v>9.6</v>
      </c>
      <c r="W66">
        <v>0</v>
      </c>
      <c r="X66">
        <v>-135</v>
      </c>
      <c r="Y66">
        <v>0</v>
      </c>
      <c r="Z66">
        <v>0</v>
      </c>
      <c r="AA66">
        <v>9.6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9.6</v>
      </c>
      <c r="N67" s="73">
        <v>0</v>
      </c>
      <c r="O67" s="46">
        <v>-90</v>
      </c>
      <c r="P67" s="46">
        <v>-2</v>
      </c>
      <c r="Q67" s="46">
        <v>0</v>
      </c>
      <c r="R67" s="46">
        <v>0</v>
      </c>
      <c r="S67" s="74">
        <v>0</v>
      </c>
      <c r="U67" s="73">
        <v>-92</v>
      </c>
      <c r="V67" s="74">
        <v>9.6</v>
      </c>
      <c r="W67">
        <v>0</v>
      </c>
      <c r="X67">
        <v>-90</v>
      </c>
      <c r="Y67">
        <v>0</v>
      </c>
      <c r="Z67">
        <v>0</v>
      </c>
      <c r="AA67">
        <v>9.6</v>
      </c>
      <c r="AB67">
        <v>-2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-20</v>
      </c>
      <c r="P68" s="46">
        <v>0</v>
      </c>
      <c r="Q68" s="46">
        <v>0</v>
      </c>
      <c r="R68" s="46">
        <v>0</v>
      </c>
      <c r="S68" s="74">
        <v>0</v>
      </c>
      <c r="U68" s="73">
        <v>-20</v>
      </c>
      <c r="V68" s="74">
        <v>0</v>
      </c>
      <c r="W68">
        <v>0</v>
      </c>
      <c r="X68">
        <v>-20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1.87</v>
      </c>
      <c r="L69" s="46">
        <v>0.6</v>
      </c>
      <c r="M69" s="74">
        <v>0.26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2.73</v>
      </c>
      <c r="W69">
        <v>0</v>
      </c>
      <c r="X69">
        <v>0</v>
      </c>
      <c r="Y69">
        <v>0.6</v>
      </c>
      <c r="Z69">
        <v>1.87</v>
      </c>
      <c r="AA69">
        <v>0.26</v>
      </c>
      <c r="AB69">
        <v>0</v>
      </c>
    </row>
    <row r="70" spans="7:28">
      <c r="G70" t="s">
        <v>112</v>
      </c>
      <c r="H70" s="73">
        <v>126.77</v>
      </c>
      <c r="I70" s="46">
        <v>0</v>
      </c>
      <c r="J70" s="46">
        <v>0</v>
      </c>
      <c r="K70" s="46">
        <v>38.86</v>
      </c>
      <c r="L70" s="46">
        <v>6.86</v>
      </c>
      <c r="M70" s="74">
        <v>3.09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175.58</v>
      </c>
      <c r="W70">
        <v>126.77</v>
      </c>
      <c r="X70">
        <v>0</v>
      </c>
      <c r="Y70">
        <v>6.86</v>
      </c>
      <c r="Z70">
        <v>38.86</v>
      </c>
      <c r="AA70">
        <v>3.09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55.89</v>
      </c>
      <c r="L71" s="46">
        <v>10.49</v>
      </c>
      <c r="M71" s="74">
        <v>5.8</v>
      </c>
      <c r="N71" s="73">
        <v>0</v>
      </c>
      <c r="O71" s="46">
        <v>-40</v>
      </c>
      <c r="P71" s="46">
        <v>-19</v>
      </c>
      <c r="Q71" s="46">
        <v>0</v>
      </c>
      <c r="R71" s="46">
        <v>0</v>
      </c>
      <c r="S71" s="74">
        <v>0</v>
      </c>
      <c r="U71" s="73">
        <v>-59</v>
      </c>
      <c r="V71" s="74">
        <v>72.180000000000007</v>
      </c>
      <c r="W71">
        <v>0</v>
      </c>
      <c r="X71">
        <v>-40</v>
      </c>
      <c r="Y71">
        <v>10.49</v>
      </c>
      <c r="Z71">
        <v>55.89</v>
      </c>
      <c r="AA71">
        <v>5.8</v>
      </c>
      <c r="AB71">
        <v>-19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53.88</v>
      </c>
      <c r="L72" s="46">
        <v>10.63</v>
      </c>
      <c r="M72" s="74">
        <v>4.58</v>
      </c>
      <c r="N72" s="73">
        <v>0</v>
      </c>
      <c r="O72" s="46">
        <v>-20</v>
      </c>
      <c r="P72" s="46">
        <v>-8</v>
      </c>
      <c r="Q72" s="46">
        <v>0</v>
      </c>
      <c r="R72" s="46">
        <v>0</v>
      </c>
      <c r="S72" s="74">
        <v>0</v>
      </c>
      <c r="U72" s="73">
        <v>-28</v>
      </c>
      <c r="V72" s="74">
        <v>69.09</v>
      </c>
      <c r="W72">
        <v>0</v>
      </c>
      <c r="X72">
        <v>-20</v>
      </c>
      <c r="Y72">
        <v>10.63</v>
      </c>
      <c r="Z72">
        <v>53.88</v>
      </c>
      <c r="AA72">
        <v>4.58</v>
      </c>
      <c r="AB72">
        <v>-8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51.8</v>
      </c>
      <c r="L73" s="46">
        <v>10.79</v>
      </c>
      <c r="M73" s="74">
        <v>4.38</v>
      </c>
      <c r="N73" s="73">
        <v>0</v>
      </c>
      <c r="O73" s="46">
        <v>-25</v>
      </c>
      <c r="P73" s="46">
        <v>-4</v>
      </c>
      <c r="Q73" s="46">
        <v>0</v>
      </c>
      <c r="R73" s="46">
        <v>0</v>
      </c>
      <c r="S73" s="74">
        <v>0</v>
      </c>
      <c r="U73" s="73">
        <v>-29</v>
      </c>
      <c r="V73" s="74">
        <v>66.97</v>
      </c>
      <c r="W73">
        <v>0</v>
      </c>
      <c r="X73">
        <v>-25</v>
      </c>
      <c r="Y73">
        <v>10.79</v>
      </c>
      <c r="Z73">
        <v>51.8</v>
      </c>
      <c r="AA73">
        <v>4.38</v>
      </c>
      <c r="AB73">
        <v>-4</v>
      </c>
    </row>
    <row r="74" spans="7:28">
      <c r="G74" t="s">
        <v>116</v>
      </c>
      <c r="H74" s="73">
        <v>7.9</v>
      </c>
      <c r="I74" s="46">
        <v>0</v>
      </c>
      <c r="J74" s="46">
        <v>0</v>
      </c>
      <c r="K74" s="46">
        <v>47.59</v>
      </c>
      <c r="L74" s="46">
        <v>10.38</v>
      </c>
      <c r="M74" s="74">
        <v>4.96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70.83</v>
      </c>
      <c r="W74">
        <v>7.9</v>
      </c>
      <c r="X74">
        <v>0</v>
      </c>
      <c r="Y74">
        <v>10.38</v>
      </c>
      <c r="Z74">
        <v>47.59</v>
      </c>
      <c r="AA74">
        <v>4.96</v>
      </c>
      <c r="AB74">
        <v>0</v>
      </c>
    </row>
    <row r="75" spans="7:28">
      <c r="G75" t="s">
        <v>117</v>
      </c>
      <c r="H75" s="73">
        <v>6.81</v>
      </c>
      <c r="I75" s="46">
        <v>0</v>
      </c>
      <c r="J75" s="46">
        <v>0</v>
      </c>
      <c r="K75" s="46">
        <v>54.75</v>
      </c>
      <c r="L75" s="46">
        <v>12.51</v>
      </c>
      <c r="M75" s="74">
        <v>5.7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79.77</v>
      </c>
      <c r="W75">
        <v>6.81</v>
      </c>
      <c r="X75">
        <v>0</v>
      </c>
      <c r="Y75">
        <v>12.51</v>
      </c>
      <c r="Z75">
        <v>54.75</v>
      </c>
      <c r="AA75">
        <v>5.7</v>
      </c>
      <c r="AB75">
        <v>0</v>
      </c>
    </row>
    <row r="76" spans="7:28">
      <c r="G76" t="s">
        <v>118</v>
      </c>
      <c r="H76" s="73">
        <v>27.42</v>
      </c>
      <c r="I76" s="46">
        <v>0</v>
      </c>
      <c r="J76" s="46">
        <v>0</v>
      </c>
      <c r="K76" s="46">
        <v>45.45</v>
      </c>
      <c r="L76" s="46">
        <v>12.15</v>
      </c>
      <c r="M76" s="74">
        <v>4.3600000000000003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89.38</v>
      </c>
      <c r="W76">
        <v>27.42</v>
      </c>
      <c r="X76">
        <v>0</v>
      </c>
      <c r="Y76">
        <v>12.15</v>
      </c>
      <c r="Z76">
        <v>45.45</v>
      </c>
      <c r="AA76">
        <v>4.3600000000000003</v>
      </c>
      <c r="AB76">
        <v>0</v>
      </c>
    </row>
    <row r="77" spans="7:28">
      <c r="G77" t="s">
        <v>119</v>
      </c>
      <c r="H77" s="73">
        <v>30.51</v>
      </c>
      <c r="I77" s="46">
        <v>0</v>
      </c>
      <c r="J77" s="46">
        <v>0</v>
      </c>
      <c r="K77" s="46">
        <v>44.46</v>
      </c>
      <c r="L77" s="46">
        <v>12.38</v>
      </c>
      <c r="M77" s="74">
        <v>4.1100000000000003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91.46</v>
      </c>
      <c r="W77">
        <v>30.51</v>
      </c>
      <c r="X77">
        <v>0</v>
      </c>
      <c r="Y77">
        <v>12.38</v>
      </c>
      <c r="Z77">
        <v>44.46</v>
      </c>
      <c r="AA77">
        <v>4.1100000000000003</v>
      </c>
      <c r="AB77">
        <v>0</v>
      </c>
    </row>
    <row r="78" spans="7:28">
      <c r="G78" t="s">
        <v>120</v>
      </c>
      <c r="H78" s="73">
        <v>29.79</v>
      </c>
      <c r="I78" s="46">
        <v>0</v>
      </c>
      <c r="J78" s="46">
        <v>0</v>
      </c>
      <c r="K78" s="46">
        <v>42.57</v>
      </c>
      <c r="L78" s="46">
        <v>12.75</v>
      </c>
      <c r="M78" s="74">
        <v>5.32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90.43</v>
      </c>
      <c r="W78">
        <v>29.79</v>
      </c>
      <c r="X78">
        <v>0</v>
      </c>
      <c r="Y78">
        <v>12.75</v>
      </c>
      <c r="Z78">
        <v>42.57</v>
      </c>
      <c r="AA78">
        <v>5.32</v>
      </c>
      <c r="AB78">
        <v>0</v>
      </c>
    </row>
    <row r="79" spans="7:28">
      <c r="G79" t="s">
        <v>121</v>
      </c>
      <c r="H79" s="73">
        <v>293.45</v>
      </c>
      <c r="I79" s="46">
        <v>0</v>
      </c>
      <c r="J79" s="46">
        <v>0</v>
      </c>
      <c r="K79" s="46">
        <v>24.85</v>
      </c>
      <c r="L79" s="46">
        <v>9.4600000000000009</v>
      </c>
      <c r="M79" s="74">
        <v>3.57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331.33</v>
      </c>
      <c r="W79">
        <v>293.45</v>
      </c>
      <c r="X79">
        <v>0</v>
      </c>
      <c r="Y79">
        <v>9.4600000000000009</v>
      </c>
      <c r="Z79">
        <v>24.85</v>
      </c>
      <c r="AA79">
        <v>3.57</v>
      </c>
      <c r="AB79">
        <v>0</v>
      </c>
    </row>
    <row r="80" spans="7:28">
      <c r="G80" t="s">
        <v>122</v>
      </c>
      <c r="H80" s="73">
        <v>270.10000000000002</v>
      </c>
      <c r="I80" s="46">
        <v>0</v>
      </c>
      <c r="J80" s="46">
        <v>0</v>
      </c>
      <c r="K80" s="46">
        <v>20.95</v>
      </c>
      <c r="L80" s="46">
        <v>8.2200000000000006</v>
      </c>
      <c r="M80" s="74">
        <v>3.42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302.69</v>
      </c>
      <c r="W80">
        <v>270.10000000000002</v>
      </c>
      <c r="X80">
        <v>0</v>
      </c>
      <c r="Y80">
        <v>8.2200000000000006</v>
      </c>
      <c r="Z80">
        <v>20.95</v>
      </c>
      <c r="AA80">
        <v>3.42</v>
      </c>
      <c r="AB80">
        <v>0</v>
      </c>
    </row>
    <row r="81" spans="7:28">
      <c r="G81" t="s">
        <v>123</v>
      </c>
      <c r="H81" s="73">
        <v>418.76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418.76</v>
      </c>
      <c r="W81">
        <v>418.76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7:28">
      <c r="G82" t="s">
        <v>124</v>
      </c>
      <c r="H82" s="73">
        <v>435.28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435.28</v>
      </c>
      <c r="W82">
        <v>435.28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202.54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202.54</v>
      </c>
      <c r="W87">
        <v>202.54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333.08</v>
      </c>
      <c r="I88" s="46">
        <v>0</v>
      </c>
      <c r="J88" s="46">
        <v>0</v>
      </c>
      <c r="K88" s="46">
        <v>0</v>
      </c>
      <c r="L88" s="46">
        <v>0</v>
      </c>
      <c r="M88" s="74">
        <v>7.97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341.05</v>
      </c>
      <c r="W88">
        <v>333.08</v>
      </c>
      <c r="X88">
        <v>0</v>
      </c>
      <c r="Y88">
        <v>0</v>
      </c>
      <c r="Z88">
        <v>0</v>
      </c>
      <c r="AA88">
        <v>7.97</v>
      </c>
      <c r="AB88">
        <v>0</v>
      </c>
    </row>
    <row r="89" spans="7:28">
      <c r="G89" t="s">
        <v>131</v>
      </c>
      <c r="H89" s="73">
        <v>419.47</v>
      </c>
      <c r="I89" s="46">
        <v>0</v>
      </c>
      <c r="J89" s="46">
        <v>0</v>
      </c>
      <c r="K89" s="46">
        <v>0</v>
      </c>
      <c r="L89" s="46">
        <v>0</v>
      </c>
      <c r="M89" s="74">
        <v>6.05</v>
      </c>
      <c r="N89" s="73">
        <v>0</v>
      </c>
      <c r="O89" s="46">
        <v>-100</v>
      </c>
      <c r="P89" s="46">
        <v>0</v>
      </c>
      <c r="Q89" s="46">
        <v>0</v>
      </c>
      <c r="R89" s="46">
        <v>0</v>
      </c>
      <c r="S89" s="74">
        <v>0</v>
      </c>
      <c r="U89" s="73">
        <v>-100</v>
      </c>
      <c r="V89" s="74">
        <v>425.52</v>
      </c>
      <c r="W89">
        <v>419.47</v>
      </c>
      <c r="X89">
        <v>-100</v>
      </c>
      <c r="Y89">
        <v>0</v>
      </c>
      <c r="Z89">
        <v>0</v>
      </c>
      <c r="AA89">
        <v>6.05</v>
      </c>
      <c r="AB89">
        <v>0</v>
      </c>
    </row>
    <row r="90" spans="7:28">
      <c r="G90" t="s">
        <v>132</v>
      </c>
      <c r="H90" s="73">
        <v>384.92</v>
      </c>
      <c r="I90" s="46">
        <v>0</v>
      </c>
      <c r="J90" s="46">
        <v>0</v>
      </c>
      <c r="K90" s="46">
        <v>0</v>
      </c>
      <c r="L90" s="46">
        <v>0</v>
      </c>
      <c r="M90" s="74">
        <v>7.1</v>
      </c>
      <c r="N90" s="73">
        <v>0</v>
      </c>
      <c r="O90" s="46">
        <v>-6</v>
      </c>
      <c r="P90" s="46">
        <v>0</v>
      </c>
      <c r="Q90" s="46">
        <v>0</v>
      </c>
      <c r="R90" s="46">
        <v>0</v>
      </c>
      <c r="S90" s="74">
        <v>0</v>
      </c>
      <c r="U90" s="73">
        <v>-6</v>
      </c>
      <c r="V90" s="74">
        <v>392.02</v>
      </c>
      <c r="W90">
        <v>384.92</v>
      </c>
      <c r="X90">
        <v>-6</v>
      </c>
      <c r="Y90">
        <v>0</v>
      </c>
      <c r="Z90">
        <v>0</v>
      </c>
      <c r="AA90">
        <v>7.1</v>
      </c>
      <c r="AB90">
        <v>0</v>
      </c>
    </row>
    <row r="91" spans="7:28">
      <c r="G91" t="s">
        <v>133</v>
      </c>
      <c r="H91" s="73">
        <v>411.79</v>
      </c>
      <c r="I91" s="46">
        <v>0</v>
      </c>
      <c r="J91" s="46">
        <v>0</v>
      </c>
      <c r="K91" s="46">
        <v>0</v>
      </c>
      <c r="L91" s="46">
        <v>0</v>
      </c>
      <c r="M91" s="74">
        <v>7.49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419.28</v>
      </c>
      <c r="W91">
        <v>411.79</v>
      </c>
      <c r="X91">
        <v>0</v>
      </c>
      <c r="Y91">
        <v>0</v>
      </c>
      <c r="Z91">
        <v>0</v>
      </c>
      <c r="AA91">
        <v>7.49</v>
      </c>
      <c r="AB91">
        <v>0</v>
      </c>
    </row>
    <row r="92" spans="7:28">
      <c r="G92" t="s">
        <v>134</v>
      </c>
      <c r="H92" s="73">
        <v>358.04</v>
      </c>
      <c r="I92" s="46">
        <v>0</v>
      </c>
      <c r="J92" s="46">
        <v>0</v>
      </c>
      <c r="K92" s="46">
        <v>0</v>
      </c>
      <c r="L92" s="46">
        <v>0</v>
      </c>
      <c r="M92" s="74">
        <v>7.97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366.01</v>
      </c>
      <c r="W92">
        <v>358.04</v>
      </c>
      <c r="X92">
        <v>0</v>
      </c>
      <c r="Y92">
        <v>0</v>
      </c>
      <c r="Z92">
        <v>0</v>
      </c>
      <c r="AA92">
        <v>7.97</v>
      </c>
      <c r="AB92">
        <v>0</v>
      </c>
    </row>
    <row r="93" spans="7:28">
      <c r="G93" t="s">
        <v>135</v>
      </c>
      <c r="H93" s="73">
        <v>287.97000000000003</v>
      </c>
      <c r="I93" s="46">
        <v>0</v>
      </c>
      <c r="J93" s="46">
        <v>0</v>
      </c>
      <c r="K93" s="46">
        <v>0</v>
      </c>
      <c r="L93" s="46">
        <v>0</v>
      </c>
      <c r="M93" s="74">
        <v>5.28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293.25</v>
      </c>
      <c r="W93">
        <v>287.97000000000003</v>
      </c>
      <c r="X93">
        <v>0</v>
      </c>
      <c r="Y93">
        <v>0</v>
      </c>
      <c r="Z93">
        <v>0</v>
      </c>
      <c r="AA93">
        <v>5.28</v>
      </c>
      <c r="AB93">
        <v>0</v>
      </c>
    </row>
    <row r="94" spans="7:28">
      <c r="G94" t="s">
        <v>136</v>
      </c>
      <c r="H94" s="73">
        <v>201.58</v>
      </c>
      <c r="I94" s="46">
        <v>0</v>
      </c>
      <c r="J94" s="46">
        <v>0</v>
      </c>
      <c r="K94" s="46">
        <v>0</v>
      </c>
      <c r="L94" s="46">
        <v>0</v>
      </c>
      <c r="M94" s="74">
        <v>4.51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206.09</v>
      </c>
      <c r="W94">
        <v>201.58</v>
      </c>
      <c r="X94">
        <v>0</v>
      </c>
      <c r="Y94">
        <v>0</v>
      </c>
      <c r="Z94">
        <v>0</v>
      </c>
      <c r="AA94">
        <v>4.51</v>
      </c>
      <c r="AB94">
        <v>0</v>
      </c>
    </row>
    <row r="95" spans="7:28">
      <c r="G95" t="s">
        <v>137</v>
      </c>
      <c r="H95" s="73">
        <v>74.87</v>
      </c>
      <c r="I95" s="46">
        <v>0</v>
      </c>
      <c r="J95" s="46">
        <v>0</v>
      </c>
      <c r="K95" s="46">
        <v>0</v>
      </c>
      <c r="L95" s="46">
        <v>0</v>
      </c>
      <c r="M95" s="74">
        <v>7.39</v>
      </c>
      <c r="N95" s="73">
        <v>0</v>
      </c>
      <c r="O95" s="46">
        <v>-24.71</v>
      </c>
      <c r="P95" s="46">
        <v>0</v>
      </c>
      <c r="Q95" s="46">
        <v>0</v>
      </c>
      <c r="R95" s="46">
        <v>0</v>
      </c>
      <c r="S95" s="74">
        <v>0</v>
      </c>
      <c r="U95" s="73">
        <v>-24.71</v>
      </c>
      <c r="V95" s="74">
        <v>82.26</v>
      </c>
      <c r="W95">
        <v>74.87</v>
      </c>
      <c r="X95">
        <v>-24.71</v>
      </c>
      <c r="Y95">
        <v>0</v>
      </c>
      <c r="Z95">
        <v>0</v>
      </c>
      <c r="AA95">
        <v>7.39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5.18</v>
      </c>
      <c r="N96" s="73">
        <v>0</v>
      </c>
      <c r="O96" s="46">
        <v>-65</v>
      </c>
      <c r="P96" s="46">
        <v>0</v>
      </c>
      <c r="Q96" s="46">
        <v>0</v>
      </c>
      <c r="R96" s="46">
        <v>0</v>
      </c>
      <c r="S96" s="74">
        <v>0</v>
      </c>
      <c r="U96" s="73">
        <v>-65</v>
      </c>
      <c r="V96" s="74">
        <v>5.18</v>
      </c>
      <c r="W96">
        <v>0</v>
      </c>
      <c r="X96">
        <v>-65</v>
      </c>
      <c r="Y96">
        <v>0</v>
      </c>
      <c r="Z96">
        <v>0</v>
      </c>
      <c r="AA96">
        <v>5.18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3.36</v>
      </c>
      <c r="N97" s="73">
        <v>0</v>
      </c>
      <c r="O97" s="46">
        <v>-150</v>
      </c>
      <c r="P97" s="46">
        <v>-60</v>
      </c>
      <c r="Q97" s="46">
        <v>0</v>
      </c>
      <c r="R97" s="46">
        <v>0</v>
      </c>
      <c r="S97" s="74">
        <v>0</v>
      </c>
      <c r="U97" s="73">
        <v>-210</v>
      </c>
      <c r="V97" s="74">
        <v>3.36</v>
      </c>
      <c r="W97">
        <v>0</v>
      </c>
      <c r="X97">
        <v>-150</v>
      </c>
      <c r="Y97">
        <v>0</v>
      </c>
      <c r="Z97">
        <v>0</v>
      </c>
      <c r="AA97">
        <v>3.36</v>
      </c>
      <c r="AB97">
        <v>-60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1.92</v>
      </c>
      <c r="N98" s="73">
        <v>0</v>
      </c>
      <c r="O98" s="46">
        <v>-185</v>
      </c>
      <c r="P98" s="46">
        <v>-87</v>
      </c>
      <c r="Q98" s="46">
        <v>0</v>
      </c>
      <c r="R98" s="46">
        <v>0</v>
      </c>
      <c r="S98" s="74">
        <v>0</v>
      </c>
      <c r="U98" s="73">
        <v>-272</v>
      </c>
      <c r="V98" s="74">
        <v>1.92</v>
      </c>
      <c r="W98">
        <v>0</v>
      </c>
      <c r="X98">
        <v>-185</v>
      </c>
      <c r="Y98">
        <v>0</v>
      </c>
      <c r="Z98">
        <v>0</v>
      </c>
      <c r="AA98">
        <v>1.92</v>
      </c>
      <c r="AB98">
        <v>-87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2.2435025000000004</v>
      </c>
      <c r="I99" s="69">
        <f t="shared" ref="I99:BQ99" si="1">SUM(I3:I98)/4000</f>
        <v>2.4344999999999999E-2</v>
      </c>
      <c r="J99" s="69">
        <f t="shared" si="1"/>
        <v>0.48229250000000001</v>
      </c>
      <c r="K99" s="69">
        <f t="shared" si="1"/>
        <v>0.27210250000000002</v>
      </c>
      <c r="L99" s="69">
        <f t="shared" si="1"/>
        <v>7.1097500000000008E-2</v>
      </c>
      <c r="M99" s="69">
        <f t="shared" si="1"/>
        <v>8.1517500000000007E-2</v>
      </c>
      <c r="N99" s="68">
        <f t="shared" si="1"/>
        <v>0</v>
      </c>
      <c r="O99" s="69">
        <f t="shared" si="1"/>
        <v>-2.3506249999999995</v>
      </c>
      <c r="P99" s="69">
        <f t="shared" si="1"/>
        <v>-1.4390000000000001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-3.7896249999999996</v>
      </c>
      <c r="V99" s="70">
        <f t="shared" si="1"/>
        <v>3.1748575000000008</v>
      </c>
      <c r="W99">
        <f t="shared" si="1"/>
        <v>2.2435025000000004</v>
      </c>
      <c r="X99">
        <f t="shared" si="1"/>
        <v>-2.3262799999999997</v>
      </c>
      <c r="Y99">
        <f t="shared" si="1"/>
        <v>7.1097500000000008E-2</v>
      </c>
      <c r="Z99">
        <f t="shared" si="1"/>
        <v>0.27210250000000002</v>
      </c>
      <c r="AA99">
        <f t="shared" si="1"/>
        <v>8.1517500000000007E-2</v>
      </c>
      <c r="AB99">
        <f t="shared" si="1"/>
        <v>-0.95670750000000004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J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529</v>
      </c>
      <c r="X1" t="s">
        <v>145</v>
      </c>
      <c r="Y1" t="s">
        <v>533</v>
      </c>
      <c r="Z1" t="s">
        <v>145</v>
      </c>
      <c r="AA1" t="s">
        <v>145</v>
      </c>
      <c r="AB1" t="s">
        <v>535</v>
      </c>
      <c r="AC1" t="s">
        <v>540</v>
      </c>
      <c r="AD1" t="s">
        <v>572</v>
      </c>
      <c r="AE1" t="s">
        <v>544</v>
      </c>
      <c r="AF1" t="s">
        <v>572</v>
      </c>
      <c r="AG1" t="s">
        <v>561</v>
      </c>
      <c r="AH1" t="s">
        <v>145</v>
      </c>
      <c r="AI1" t="s">
        <v>552</v>
      </c>
      <c r="AJ1" t="s">
        <v>563</v>
      </c>
      <c r="AK1" t="s">
        <v>567</v>
      </c>
      <c r="AL1" t="s">
        <v>542</v>
      </c>
      <c r="AM1" t="s">
        <v>570</v>
      </c>
      <c r="AN1" t="s">
        <v>559</v>
      </c>
      <c r="AO1" t="s">
        <v>145</v>
      </c>
      <c r="AP1" t="s">
        <v>555</v>
      </c>
      <c r="AQ1" t="s">
        <v>546</v>
      </c>
      <c r="AR1" t="s">
        <v>565</v>
      </c>
      <c r="AS1" t="s">
        <v>146</v>
      </c>
      <c r="AT1" t="s">
        <v>146</v>
      </c>
      <c r="AU1" t="s">
        <v>146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W2" s="28" t="s">
        <v>148</v>
      </c>
      <c r="X2" t="s">
        <v>531</v>
      </c>
      <c r="Y2" t="s">
        <v>358</v>
      </c>
      <c r="Z2" t="s">
        <v>537</v>
      </c>
      <c r="AA2" t="s">
        <v>537</v>
      </c>
      <c r="AB2" t="s">
        <v>369</v>
      </c>
      <c r="AC2" t="s">
        <v>148</v>
      </c>
      <c r="AD2" t="s">
        <v>148</v>
      </c>
      <c r="AE2" t="s">
        <v>148</v>
      </c>
      <c r="AF2" t="s">
        <v>148</v>
      </c>
      <c r="AG2" t="s">
        <v>149</v>
      </c>
      <c r="AH2" t="s">
        <v>531</v>
      </c>
      <c r="AI2" t="s">
        <v>148</v>
      </c>
      <c r="AJ2" t="s">
        <v>148</v>
      </c>
      <c r="AK2" t="s">
        <v>568</v>
      </c>
      <c r="AL2" t="s">
        <v>145</v>
      </c>
      <c r="AM2" t="s">
        <v>146</v>
      </c>
      <c r="AN2" t="s">
        <v>148</v>
      </c>
      <c r="AO2" t="s">
        <v>531</v>
      </c>
      <c r="AP2" t="s">
        <v>148</v>
      </c>
      <c r="AQ2" t="s">
        <v>145</v>
      </c>
      <c r="AR2" t="s">
        <v>145</v>
      </c>
      <c r="AS2" t="s">
        <v>531</v>
      </c>
      <c r="AT2" t="s">
        <v>549</v>
      </c>
      <c r="AU2" t="s">
        <v>557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1.47</v>
      </c>
      <c r="K3" s="53">
        <v>107.99999999999999</v>
      </c>
      <c r="L3" s="53">
        <v>0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575</v>
      </c>
      <c r="W3">
        <v>9.6</v>
      </c>
      <c r="X3">
        <v>0</v>
      </c>
      <c r="Y3">
        <v>0.38</v>
      </c>
      <c r="Z3">
        <v>0</v>
      </c>
      <c r="AA3">
        <v>0</v>
      </c>
      <c r="AB3">
        <v>0</v>
      </c>
      <c r="AC3">
        <v>48</v>
      </c>
      <c r="AD3">
        <v>0</v>
      </c>
      <c r="AE3">
        <v>5.76</v>
      </c>
      <c r="AF3">
        <v>0</v>
      </c>
      <c r="AG3">
        <v>1.47</v>
      </c>
      <c r="AH3">
        <v>158.47999999999999</v>
      </c>
      <c r="AI3">
        <v>6.72</v>
      </c>
      <c r="AJ3">
        <v>8.16</v>
      </c>
      <c r="AK3">
        <v>0</v>
      </c>
      <c r="AL3">
        <v>0</v>
      </c>
      <c r="AM3">
        <v>0</v>
      </c>
      <c r="AN3">
        <v>11.52</v>
      </c>
      <c r="AO3">
        <v>59.55</v>
      </c>
      <c r="AP3">
        <v>18.239999999999998</v>
      </c>
      <c r="AQ3">
        <v>0</v>
      </c>
      <c r="AR3">
        <v>0</v>
      </c>
      <c r="AS3">
        <v>25.49</v>
      </c>
      <c r="AT3">
        <v>50</v>
      </c>
      <c r="AU3">
        <v>0</v>
      </c>
    </row>
    <row r="4" spans="1:47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1.47</v>
      </c>
      <c r="K4" s="46">
        <v>107.99999999999999</v>
      </c>
      <c r="L4" s="46">
        <v>0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575</v>
      </c>
      <c r="W4">
        <v>9.6</v>
      </c>
      <c r="X4">
        <v>0</v>
      </c>
      <c r="Y4">
        <v>0.38</v>
      </c>
      <c r="Z4">
        <v>0</v>
      </c>
      <c r="AA4">
        <v>0</v>
      </c>
      <c r="AB4">
        <v>0</v>
      </c>
      <c r="AC4">
        <v>48</v>
      </c>
      <c r="AD4">
        <v>0</v>
      </c>
      <c r="AE4">
        <v>5.76</v>
      </c>
      <c r="AF4">
        <v>0</v>
      </c>
      <c r="AG4">
        <v>1.47</v>
      </c>
      <c r="AH4">
        <v>158.47999999999999</v>
      </c>
      <c r="AI4">
        <v>6.72</v>
      </c>
      <c r="AJ4">
        <v>8.16</v>
      </c>
      <c r="AK4">
        <v>0</v>
      </c>
      <c r="AL4">
        <v>0</v>
      </c>
      <c r="AM4">
        <v>0</v>
      </c>
      <c r="AN4">
        <v>11.52</v>
      </c>
      <c r="AO4">
        <v>59.55</v>
      </c>
      <c r="AP4">
        <v>18.239999999999998</v>
      </c>
      <c r="AQ4">
        <v>0</v>
      </c>
      <c r="AR4">
        <v>0</v>
      </c>
      <c r="AS4">
        <v>25.49</v>
      </c>
      <c r="AT4">
        <v>50</v>
      </c>
      <c r="AU4">
        <v>0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1.47</v>
      </c>
      <c r="K5" s="46">
        <v>107.99999999999999</v>
      </c>
      <c r="L5" s="46">
        <v>0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575</v>
      </c>
      <c r="W5">
        <v>9.6</v>
      </c>
      <c r="X5">
        <v>0</v>
      </c>
      <c r="Y5">
        <v>0.38</v>
      </c>
      <c r="Z5">
        <v>0</v>
      </c>
      <c r="AA5">
        <v>0</v>
      </c>
      <c r="AB5">
        <v>0</v>
      </c>
      <c r="AC5">
        <v>48</v>
      </c>
      <c r="AD5">
        <v>0</v>
      </c>
      <c r="AE5">
        <v>5.76</v>
      </c>
      <c r="AF5">
        <v>0</v>
      </c>
      <c r="AG5">
        <v>1.47</v>
      </c>
      <c r="AH5">
        <v>158.47999999999999</v>
      </c>
      <c r="AI5">
        <v>6.72</v>
      </c>
      <c r="AJ5">
        <v>8.16</v>
      </c>
      <c r="AK5">
        <v>0</v>
      </c>
      <c r="AL5">
        <v>0</v>
      </c>
      <c r="AM5">
        <v>0</v>
      </c>
      <c r="AN5">
        <v>11.52</v>
      </c>
      <c r="AO5">
        <v>59.55</v>
      </c>
      <c r="AP5">
        <v>18.239999999999998</v>
      </c>
      <c r="AQ5">
        <v>0</v>
      </c>
      <c r="AR5">
        <v>0</v>
      </c>
      <c r="AS5">
        <v>25.49</v>
      </c>
      <c r="AT5">
        <v>50</v>
      </c>
      <c r="AU5">
        <v>0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1.47</v>
      </c>
      <c r="K6" s="46">
        <v>107.99999999999999</v>
      </c>
      <c r="L6" s="46">
        <v>0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9.6</v>
      </c>
      <c r="X6">
        <v>0</v>
      </c>
      <c r="Y6">
        <v>0.38</v>
      </c>
      <c r="Z6">
        <v>0</v>
      </c>
      <c r="AA6">
        <v>0</v>
      </c>
      <c r="AB6">
        <v>0</v>
      </c>
      <c r="AC6">
        <v>48</v>
      </c>
      <c r="AD6">
        <v>0</v>
      </c>
      <c r="AE6">
        <v>5.76</v>
      </c>
      <c r="AF6">
        <v>0</v>
      </c>
      <c r="AG6">
        <v>1.47</v>
      </c>
      <c r="AH6">
        <v>158.47999999999999</v>
      </c>
      <c r="AI6">
        <v>6.72</v>
      </c>
      <c r="AJ6">
        <v>8.16</v>
      </c>
      <c r="AK6">
        <v>0</v>
      </c>
      <c r="AL6">
        <v>0</v>
      </c>
      <c r="AM6">
        <v>0</v>
      </c>
      <c r="AN6">
        <v>11.52</v>
      </c>
      <c r="AO6">
        <v>59.55</v>
      </c>
      <c r="AP6">
        <v>18.239999999999998</v>
      </c>
      <c r="AQ6">
        <v>0</v>
      </c>
      <c r="AR6">
        <v>0</v>
      </c>
      <c r="AS6">
        <v>25.49</v>
      </c>
      <c r="AT6">
        <v>50</v>
      </c>
      <c r="AU6">
        <v>0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107.99999999999999</v>
      </c>
      <c r="L7" s="46">
        <v>0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9.6</v>
      </c>
      <c r="X7">
        <v>0</v>
      </c>
      <c r="Y7">
        <v>0.38</v>
      </c>
      <c r="Z7">
        <v>0</v>
      </c>
      <c r="AA7">
        <v>0</v>
      </c>
      <c r="AB7">
        <v>0</v>
      </c>
      <c r="AC7">
        <v>48</v>
      </c>
      <c r="AD7">
        <v>0</v>
      </c>
      <c r="AE7">
        <v>5.76</v>
      </c>
      <c r="AF7">
        <v>0</v>
      </c>
      <c r="AG7">
        <v>1.47</v>
      </c>
      <c r="AH7">
        <v>158.47999999999999</v>
      </c>
      <c r="AI7">
        <v>6.72</v>
      </c>
      <c r="AJ7">
        <v>8.16</v>
      </c>
      <c r="AK7">
        <v>0</v>
      </c>
      <c r="AL7">
        <v>0</v>
      </c>
      <c r="AM7">
        <v>0</v>
      </c>
      <c r="AN7">
        <v>11.52</v>
      </c>
      <c r="AO7">
        <v>59.55</v>
      </c>
      <c r="AP7">
        <v>18.239999999999998</v>
      </c>
      <c r="AQ7">
        <v>0</v>
      </c>
      <c r="AR7">
        <v>0</v>
      </c>
      <c r="AS7">
        <v>25.49</v>
      </c>
      <c r="AT7">
        <v>50</v>
      </c>
      <c r="AU7">
        <v>0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107.99999999999999</v>
      </c>
      <c r="L8" s="46">
        <v>0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9.6</v>
      </c>
      <c r="X8">
        <v>0</v>
      </c>
      <c r="Y8">
        <v>0.38</v>
      </c>
      <c r="Z8">
        <v>0</v>
      </c>
      <c r="AA8">
        <v>0</v>
      </c>
      <c r="AB8">
        <v>0</v>
      </c>
      <c r="AC8">
        <v>48</v>
      </c>
      <c r="AD8">
        <v>0</v>
      </c>
      <c r="AE8">
        <v>5.76</v>
      </c>
      <c r="AF8">
        <v>0</v>
      </c>
      <c r="AG8">
        <v>1.47</v>
      </c>
      <c r="AH8">
        <v>158.47999999999999</v>
      </c>
      <c r="AI8">
        <v>6.72</v>
      </c>
      <c r="AJ8">
        <v>8.16</v>
      </c>
      <c r="AK8">
        <v>0</v>
      </c>
      <c r="AL8">
        <v>0</v>
      </c>
      <c r="AM8">
        <v>0</v>
      </c>
      <c r="AN8">
        <v>11.52</v>
      </c>
      <c r="AO8">
        <v>59.55</v>
      </c>
      <c r="AP8">
        <v>18.239999999999998</v>
      </c>
      <c r="AQ8">
        <v>0</v>
      </c>
      <c r="AR8">
        <v>0</v>
      </c>
      <c r="AS8">
        <v>25.49</v>
      </c>
      <c r="AT8">
        <v>50</v>
      </c>
      <c r="AU8">
        <v>0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107.99999999999999</v>
      </c>
      <c r="L9" s="46">
        <v>0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9.6</v>
      </c>
      <c r="X9">
        <v>0</v>
      </c>
      <c r="Y9">
        <v>0.38</v>
      </c>
      <c r="Z9">
        <v>0</v>
      </c>
      <c r="AA9">
        <v>0</v>
      </c>
      <c r="AB9">
        <v>0</v>
      </c>
      <c r="AC9">
        <v>48</v>
      </c>
      <c r="AD9">
        <v>0</v>
      </c>
      <c r="AE9">
        <v>5.76</v>
      </c>
      <c r="AF9">
        <v>0</v>
      </c>
      <c r="AG9">
        <v>1.47</v>
      </c>
      <c r="AH9">
        <v>158.47999999999999</v>
      </c>
      <c r="AI9">
        <v>6.72</v>
      </c>
      <c r="AJ9">
        <v>8.16</v>
      </c>
      <c r="AK9">
        <v>0</v>
      </c>
      <c r="AL9">
        <v>0</v>
      </c>
      <c r="AM9">
        <v>0</v>
      </c>
      <c r="AN9">
        <v>11.52</v>
      </c>
      <c r="AO9">
        <v>59.55</v>
      </c>
      <c r="AP9">
        <v>18.239999999999998</v>
      </c>
      <c r="AQ9">
        <v>0</v>
      </c>
      <c r="AR9">
        <v>0</v>
      </c>
      <c r="AS9">
        <v>25.49</v>
      </c>
      <c r="AT9">
        <v>50</v>
      </c>
      <c r="AU9">
        <v>0</v>
      </c>
    </row>
    <row r="10" spans="1:47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107.99999999999999</v>
      </c>
      <c r="L10" s="46">
        <v>0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9.6</v>
      </c>
      <c r="X10">
        <v>0</v>
      </c>
      <c r="Y10">
        <v>0.38</v>
      </c>
      <c r="Z10">
        <v>0</v>
      </c>
      <c r="AA10">
        <v>0</v>
      </c>
      <c r="AB10">
        <v>0</v>
      </c>
      <c r="AC10">
        <v>48</v>
      </c>
      <c r="AD10">
        <v>0</v>
      </c>
      <c r="AE10">
        <v>5.76</v>
      </c>
      <c r="AF10">
        <v>0</v>
      </c>
      <c r="AG10">
        <v>1.47</v>
      </c>
      <c r="AH10">
        <v>158.47999999999999</v>
      </c>
      <c r="AI10">
        <v>6.72</v>
      </c>
      <c r="AJ10">
        <v>8.16</v>
      </c>
      <c r="AK10">
        <v>0</v>
      </c>
      <c r="AL10">
        <v>0</v>
      </c>
      <c r="AM10">
        <v>0</v>
      </c>
      <c r="AN10">
        <v>11.52</v>
      </c>
      <c r="AO10">
        <v>59.55</v>
      </c>
      <c r="AP10">
        <v>18.239999999999998</v>
      </c>
      <c r="AQ10">
        <v>0</v>
      </c>
      <c r="AR10">
        <v>0</v>
      </c>
      <c r="AS10">
        <v>25.49</v>
      </c>
      <c r="AT10">
        <v>50</v>
      </c>
      <c r="AU10">
        <v>0</v>
      </c>
    </row>
    <row r="11" spans="1:47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107.99999999999999</v>
      </c>
      <c r="L11" s="46">
        <v>0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9.6</v>
      </c>
      <c r="X11">
        <v>0</v>
      </c>
      <c r="Y11">
        <v>0.38</v>
      </c>
      <c r="Z11">
        <v>0</v>
      </c>
      <c r="AA11">
        <v>0</v>
      </c>
      <c r="AB11">
        <v>0</v>
      </c>
      <c r="AC11">
        <v>48</v>
      </c>
      <c r="AD11">
        <v>0</v>
      </c>
      <c r="AE11">
        <v>5.76</v>
      </c>
      <c r="AF11">
        <v>0</v>
      </c>
      <c r="AG11">
        <v>1.47</v>
      </c>
      <c r="AH11">
        <v>158.47999999999999</v>
      </c>
      <c r="AI11">
        <v>6.72</v>
      </c>
      <c r="AJ11">
        <v>8.16</v>
      </c>
      <c r="AK11">
        <v>0</v>
      </c>
      <c r="AL11">
        <v>0</v>
      </c>
      <c r="AM11">
        <v>0</v>
      </c>
      <c r="AN11">
        <v>11.52</v>
      </c>
      <c r="AO11">
        <v>59.55</v>
      </c>
      <c r="AP11">
        <v>18.239999999999998</v>
      </c>
      <c r="AQ11">
        <v>0</v>
      </c>
      <c r="AR11">
        <v>0</v>
      </c>
      <c r="AS11">
        <v>25.49</v>
      </c>
      <c r="AT11">
        <v>50</v>
      </c>
      <c r="AU11">
        <v>0</v>
      </c>
    </row>
    <row r="12" spans="1:47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107.99999999999999</v>
      </c>
      <c r="L12" s="46">
        <v>0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9.6</v>
      </c>
      <c r="X12">
        <v>0</v>
      </c>
      <c r="Y12">
        <v>0.38</v>
      </c>
      <c r="Z12">
        <v>0</v>
      </c>
      <c r="AA12">
        <v>0</v>
      </c>
      <c r="AB12">
        <v>0</v>
      </c>
      <c r="AC12">
        <v>48</v>
      </c>
      <c r="AD12">
        <v>0</v>
      </c>
      <c r="AE12">
        <v>5.76</v>
      </c>
      <c r="AF12">
        <v>0</v>
      </c>
      <c r="AG12">
        <v>1.47</v>
      </c>
      <c r="AH12">
        <v>158.47999999999999</v>
      </c>
      <c r="AI12">
        <v>6.72</v>
      </c>
      <c r="AJ12">
        <v>8.16</v>
      </c>
      <c r="AK12">
        <v>0</v>
      </c>
      <c r="AL12">
        <v>0</v>
      </c>
      <c r="AM12">
        <v>0</v>
      </c>
      <c r="AN12">
        <v>11.52</v>
      </c>
      <c r="AO12">
        <v>59.55</v>
      </c>
      <c r="AP12">
        <v>18.239999999999998</v>
      </c>
      <c r="AQ12">
        <v>0</v>
      </c>
      <c r="AR12">
        <v>0</v>
      </c>
      <c r="AS12">
        <v>25.49</v>
      </c>
      <c r="AT12">
        <v>50</v>
      </c>
      <c r="AU12">
        <v>0</v>
      </c>
    </row>
    <row r="13" spans="1:47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107.99999999999999</v>
      </c>
      <c r="L13" s="46">
        <v>0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9.6</v>
      </c>
      <c r="X13">
        <v>0</v>
      </c>
      <c r="Y13">
        <v>0.38</v>
      </c>
      <c r="Z13">
        <v>0</v>
      </c>
      <c r="AA13">
        <v>0</v>
      </c>
      <c r="AB13">
        <v>0</v>
      </c>
      <c r="AC13">
        <v>48</v>
      </c>
      <c r="AD13">
        <v>0</v>
      </c>
      <c r="AE13">
        <v>5.76</v>
      </c>
      <c r="AF13">
        <v>0</v>
      </c>
      <c r="AG13">
        <v>1.47</v>
      </c>
      <c r="AH13">
        <v>158.47999999999999</v>
      </c>
      <c r="AI13">
        <v>6.72</v>
      </c>
      <c r="AJ13">
        <v>8.16</v>
      </c>
      <c r="AK13">
        <v>0</v>
      </c>
      <c r="AL13">
        <v>0</v>
      </c>
      <c r="AM13">
        <v>0</v>
      </c>
      <c r="AN13">
        <v>11.52</v>
      </c>
      <c r="AO13">
        <v>59.55</v>
      </c>
      <c r="AP13">
        <v>18.239999999999998</v>
      </c>
      <c r="AQ13">
        <v>0</v>
      </c>
      <c r="AR13">
        <v>0</v>
      </c>
      <c r="AS13">
        <v>25.49</v>
      </c>
      <c r="AT13">
        <v>50</v>
      </c>
      <c r="AU13">
        <v>0</v>
      </c>
    </row>
    <row r="14" spans="1:47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107.99999999999999</v>
      </c>
      <c r="L14" s="46">
        <v>0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9.6</v>
      </c>
      <c r="X14">
        <v>0</v>
      </c>
      <c r="Y14">
        <v>0.38</v>
      </c>
      <c r="Z14">
        <v>0</v>
      </c>
      <c r="AA14">
        <v>0</v>
      </c>
      <c r="AB14">
        <v>0</v>
      </c>
      <c r="AC14">
        <v>48</v>
      </c>
      <c r="AD14">
        <v>0</v>
      </c>
      <c r="AE14">
        <v>5.76</v>
      </c>
      <c r="AF14">
        <v>0</v>
      </c>
      <c r="AG14">
        <v>1.47</v>
      </c>
      <c r="AH14">
        <v>158.47999999999999</v>
      </c>
      <c r="AI14">
        <v>6.72</v>
      </c>
      <c r="AJ14">
        <v>8.16</v>
      </c>
      <c r="AK14">
        <v>0</v>
      </c>
      <c r="AL14">
        <v>0</v>
      </c>
      <c r="AM14">
        <v>0</v>
      </c>
      <c r="AN14">
        <v>11.52</v>
      </c>
      <c r="AO14">
        <v>59.55</v>
      </c>
      <c r="AP14">
        <v>18.239999999999998</v>
      </c>
      <c r="AQ14">
        <v>0</v>
      </c>
      <c r="AR14">
        <v>0</v>
      </c>
      <c r="AS14">
        <v>25.49</v>
      </c>
      <c r="AT14">
        <v>50</v>
      </c>
      <c r="AU14">
        <v>0</v>
      </c>
    </row>
    <row r="15" spans="1:47">
      <c r="A15" t="s">
        <v>244</v>
      </c>
      <c r="G15" t="s">
        <v>57</v>
      </c>
      <c r="H15" s="73">
        <v>0.38</v>
      </c>
      <c r="I15" s="46">
        <v>0</v>
      </c>
      <c r="J15" s="46">
        <v>1.37</v>
      </c>
      <c r="K15" s="46">
        <v>107.99999999999999</v>
      </c>
      <c r="L15" s="46">
        <v>0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9.6</v>
      </c>
      <c r="X15">
        <v>0</v>
      </c>
      <c r="Y15">
        <v>0.38</v>
      </c>
      <c r="Z15">
        <v>0</v>
      </c>
      <c r="AA15">
        <v>0</v>
      </c>
      <c r="AB15">
        <v>0</v>
      </c>
      <c r="AC15">
        <v>48</v>
      </c>
      <c r="AD15">
        <v>0</v>
      </c>
      <c r="AE15">
        <v>5.76</v>
      </c>
      <c r="AF15">
        <v>0</v>
      </c>
      <c r="AG15">
        <v>1.37</v>
      </c>
      <c r="AH15">
        <v>158.47999999999999</v>
      </c>
      <c r="AI15">
        <v>6.72</v>
      </c>
      <c r="AJ15">
        <v>8.16</v>
      </c>
      <c r="AK15">
        <v>0</v>
      </c>
      <c r="AL15">
        <v>0</v>
      </c>
      <c r="AM15">
        <v>0</v>
      </c>
      <c r="AN15">
        <v>11.52</v>
      </c>
      <c r="AO15">
        <v>59.55</v>
      </c>
      <c r="AP15">
        <v>18.239999999999998</v>
      </c>
      <c r="AQ15">
        <v>0</v>
      </c>
      <c r="AR15">
        <v>0</v>
      </c>
      <c r="AS15">
        <v>25.49</v>
      </c>
      <c r="AT15">
        <v>50</v>
      </c>
      <c r="AU15">
        <v>0</v>
      </c>
    </row>
    <row r="16" spans="1:47">
      <c r="A16" t="s">
        <v>245</v>
      </c>
      <c r="G16" t="s">
        <v>58</v>
      </c>
      <c r="H16" s="73">
        <v>0.38</v>
      </c>
      <c r="I16" s="46">
        <v>0</v>
      </c>
      <c r="J16" s="46">
        <v>1.37</v>
      </c>
      <c r="K16" s="46">
        <v>107.99999999999999</v>
      </c>
      <c r="L16" s="46">
        <v>0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9.6</v>
      </c>
      <c r="X16">
        <v>0</v>
      </c>
      <c r="Y16">
        <v>0.38</v>
      </c>
      <c r="Z16">
        <v>0</v>
      </c>
      <c r="AA16">
        <v>0</v>
      </c>
      <c r="AB16">
        <v>0</v>
      </c>
      <c r="AC16">
        <v>48</v>
      </c>
      <c r="AD16">
        <v>0</v>
      </c>
      <c r="AE16">
        <v>5.76</v>
      </c>
      <c r="AF16">
        <v>0</v>
      </c>
      <c r="AG16">
        <v>1.37</v>
      </c>
      <c r="AH16">
        <v>158.47999999999999</v>
      </c>
      <c r="AI16">
        <v>6.72</v>
      </c>
      <c r="AJ16">
        <v>8.16</v>
      </c>
      <c r="AK16">
        <v>0</v>
      </c>
      <c r="AL16">
        <v>0</v>
      </c>
      <c r="AM16">
        <v>0</v>
      </c>
      <c r="AN16">
        <v>11.52</v>
      </c>
      <c r="AO16">
        <v>59.55</v>
      </c>
      <c r="AP16">
        <v>18.239999999999998</v>
      </c>
      <c r="AQ16">
        <v>0</v>
      </c>
      <c r="AR16">
        <v>0</v>
      </c>
      <c r="AS16">
        <v>25.49</v>
      </c>
      <c r="AT16">
        <v>50</v>
      </c>
      <c r="AU16">
        <v>0</v>
      </c>
    </row>
    <row r="17" spans="1:47">
      <c r="A17" t="s">
        <v>246</v>
      </c>
      <c r="G17" t="s">
        <v>59</v>
      </c>
      <c r="H17" s="73">
        <v>0.38</v>
      </c>
      <c r="I17" s="46">
        <v>0</v>
      </c>
      <c r="J17" s="46">
        <v>1.37</v>
      </c>
      <c r="K17" s="46">
        <v>107.99999999999999</v>
      </c>
      <c r="L17" s="46">
        <v>0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9.6</v>
      </c>
      <c r="X17">
        <v>0</v>
      </c>
      <c r="Y17">
        <v>0.38</v>
      </c>
      <c r="Z17">
        <v>0</v>
      </c>
      <c r="AA17">
        <v>0</v>
      </c>
      <c r="AB17">
        <v>0</v>
      </c>
      <c r="AC17">
        <v>48</v>
      </c>
      <c r="AD17">
        <v>0</v>
      </c>
      <c r="AE17">
        <v>5.76</v>
      </c>
      <c r="AF17">
        <v>0</v>
      </c>
      <c r="AG17">
        <v>1.37</v>
      </c>
      <c r="AH17">
        <v>158.47999999999999</v>
      </c>
      <c r="AI17">
        <v>6.72</v>
      </c>
      <c r="AJ17">
        <v>8.16</v>
      </c>
      <c r="AK17">
        <v>0</v>
      </c>
      <c r="AL17">
        <v>0</v>
      </c>
      <c r="AM17">
        <v>0</v>
      </c>
      <c r="AN17">
        <v>11.52</v>
      </c>
      <c r="AO17">
        <v>59.55</v>
      </c>
      <c r="AP17">
        <v>18.239999999999998</v>
      </c>
      <c r="AQ17">
        <v>0</v>
      </c>
      <c r="AR17">
        <v>0</v>
      </c>
      <c r="AS17">
        <v>25.49</v>
      </c>
      <c r="AT17">
        <v>50</v>
      </c>
      <c r="AU17">
        <v>0</v>
      </c>
    </row>
    <row r="18" spans="1:47">
      <c r="A18" t="s">
        <v>247</v>
      </c>
      <c r="G18" t="s">
        <v>60</v>
      </c>
      <c r="H18" s="73">
        <v>0.38</v>
      </c>
      <c r="I18" s="46">
        <v>0</v>
      </c>
      <c r="J18" s="46">
        <v>1.37</v>
      </c>
      <c r="K18" s="46">
        <v>107.99999999999999</v>
      </c>
      <c r="L18" s="46">
        <v>0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9.6</v>
      </c>
      <c r="X18">
        <v>0</v>
      </c>
      <c r="Y18">
        <v>0.38</v>
      </c>
      <c r="Z18">
        <v>0</v>
      </c>
      <c r="AA18">
        <v>0</v>
      </c>
      <c r="AB18">
        <v>0</v>
      </c>
      <c r="AC18">
        <v>48</v>
      </c>
      <c r="AD18">
        <v>0</v>
      </c>
      <c r="AE18">
        <v>5.76</v>
      </c>
      <c r="AF18">
        <v>0</v>
      </c>
      <c r="AG18">
        <v>1.37</v>
      </c>
      <c r="AH18">
        <v>158.47999999999999</v>
      </c>
      <c r="AI18">
        <v>6.72</v>
      </c>
      <c r="AJ18">
        <v>8.16</v>
      </c>
      <c r="AK18">
        <v>0</v>
      </c>
      <c r="AL18">
        <v>0</v>
      </c>
      <c r="AM18">
        <v>0</v>
      </c>
      <c r="AN18">
        <v>11.52</v>
      </c>
      <c r="AO18">
        <v>59.55</v>
      </c>
      <c r="AP18">
        <v>18.239999999999998</v>
      </c>
      <c r="AQ18">
        <v>0</v>
      </c>
      <c r="AR18">
        <v>0</v>
      </c>
      <c r="AS18">
        <v>25.49</v>
      </c>
      <c r="AT18">
        <v>50</v>
      </c>
      <c r="AU18">
        <v>0</v>
      </c>
    </row>
    <row r="19" spans="1:47">
      <c r="A19" t="s">
        <v>261</v>
      </c>
      <c r="G19" t="s">
        <v>61</v>
      </c>
      <c r="H19" s="73">
        <v>0.38</v>
      </c>
      <c r="I19" s="46">
        <v>0</v>
      </c>
      <c r="J19" s="46">
        <v>1.37</v>
      </c>
      <c r="K19" s="46">
        <v>107.99999999999999</v>
      </c>
      <c r="L19" s="46">
        <v>0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9.6</v>
      </c>
      <c r="X19">
        <v>0</v>
      </c>
      <c r="Y19">
        <v>0.38</v>
      </c>
      <c r="Z19">
        <v>0</v>
      </c>
      <c r="AA19">
        <v>0</v>
      </c>
      <c r="AB19">
        <v>0</v>
      </c>
      <c r="AC19">
        <v>48</v>
      </c>
      <c r="AD19">
        <v>0</v>
      </c>
      <c r="AE19">
        <v>5.76</v>
      </c>
      <c r="AF19">
        <v>0</v>
      </c>
      <c r="AG19">
        <v>1.37</v>
      </c>
      <c r="AH19">
        <v>158.47999999999999</v>
      </c>
      <c r="AI19">
        <v>6.72</v>
      </c>
      <c r="AJ19">
        <v>8.16</v>
      </c>
      <c r="AK19">
        <v>0</v>
      </c>
      <c r="AL19">
        <v>0</v>
      </c>
      <c r="AM19">
        <v>0</v>
      </c>
      <c r="AN19">
        <v>11.52</v>
      </c>
      <c r="AO19">
        <v>59.55</v>
      </c>
      <c r="AP19">
        <v>18.239999999999998</v>
      </c>
      <c r="AQ19">
        <v>0</v>
      </c>
      <c r="AR19">
        <v>0</v>
      </c>
      <c r="AS19">
        <v>25.49</v>
      </c>
      <c r="AT19">
        <v>50</v>
      </c>
      <c r="AU19">
        <v>0</v>
      </c>
    </row>
    <row r="20" spans="1:47">
      <c r="A20" t="s">
        <v>262</v>
      </c>
      <c r="G20" t="s">
        <v>62</v>
      </c>
      <c r="H20" s="73">
        <v>0.38</v>
      </c>
      <c r="I20" s="46">
        <v>0</v>
      </c>
      <c r="J20" s="46">
        <v>1.37</v>
      </c>
      <c r="K20" s="46">
        <v>107.99999999999999</v>
      </c>
      <c r="L20" s="46">
        <v>0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9.6</v>
      </c>
      <c r="X20">
        <v>0</v>
      </c>
      <c r="Y20">
        <v>0.38</v>
      </c>
      <c r="Z20">
        <v>0</v>
      </c>
      <c r="AA20">
        <v>0</v>
      </c>
      <c r="AB20">
        <v>0</v>
      </c>
      <c r="AC20">
        <v>48</v>
      </c>
      <c r="AD20">
        <v>0</v>
      </c>
      <c r="AE20">
        <v>5.76</v>
      </c>
      <c r="AF20">
        <v>0</v>
      </c>
      <c r="AG20">
        <v>1.37</v>
      </c>
      <c r="AH20">
        <v>158.47999999999999</v>
      </c>
      <c r="AI20">
        <v>6.72</v>
      </c>
      <c r="AJ20">
        <v>8.16</v>
      </c>
      <c r="AK20">
        <v>0</v>
      </c>
      <c r="AL20">
        <v>0</v>
      </c>
      <c r="AM20">
        <v>0</v>
      </c>
      <c r="AN20">
        <v>11.52</v>
      </c>
      <c r="AO20">
        <v>59.55</v>
      </c>
      <c r="AP20">
        <v>18.239999999999998</v>
      </c>
      <c r="AQ20">
        <v>0</v>
      </c>
      <c r="AR20">
        <v>0</v>
      </c>
      <c r="AS20">
        <v>25.49</v>
      </c>
      <c r="AT20">
        <v>50</v>
      </c>
      <c r="AU20">
        <v>0</v>
      </c>
    </row>
    <row r="21" spans="1:47">
      <c r="A21" t="s">
        <v>248</v>
      </c>
      <c r="G21" t="s">
        <v>63</v>
      </c>
      <c r="H21" s="73">
        <v>0.38</v>
      </c>
      <c r="I21" s="46">
        <v>0</v>
      </c>
      <c r="J21" s="46">
        <v>1.37</v>
      </c>
      <c r="K21" s="46">
        <v>107.99999999999999</v>
      </c>
      <c r="L21" s="46">
        <v>0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9.6</v>
      </c>
      <c r="X21">
        <v>0</v>
      </c>
      <c r="Y21">
        <v>0.38</v>
      </c>
      <c r="Z21">
        <v>0</v>
      </c>
      <c r="AA21">
        <v>0</v>
      </c>
      <c r="AB21">
        <v>0</v>
      </c>
      <c r="AC21">
        <v>48</v>
      </c>
      <c r="AD21">
        <v>0</v>
      </c>
      <c r="AE21">
        <v>5.76</v>
      </c>
      <c r="AF21">
        <v>0</v>
      </c>
      <c r="AG21">
        <v>1.37</v>
      </c>
      <c r="AH21">
        <v>158.47999999999999</v>
      </c>
      <c r="AI21">
        <v>6.72</v>
      </c>
      <c r="AJ21">
        <v>8.16</v>
      </c>
      <c r="AK21">
        <v>0</v>
      </c>
      <c r="AL21">
        <v>0</v>
      </c>
      <c r="AM21">
        <v>0</v>
      </c>
      <c r="AN21">
        <v>11.52</v>
      </c>
      <c r="AO21">
        <v>59.55</v>
      </c>
      <c r="AP21">
        <v>18.239999999999998</v>
      </c>
      <c r="AQ21">
        <v>0</v>
      </c>
      <c r="AR21">
        <v>0</v>
      </c>
      <c r="AS21">
        <v>25.49</v>
      </c>
      <c r="AT21">
        <v>50</v>
      </c>
      <c r="AU21">
        <v>0</v>
      </c>
    </row>
    <row r="22" spans="1:47">
      <c r="A22" t="s">
        <v>249</v>
      </c>
      <c r="G22" t="s">
        <v>64</v>
      </c>
      <c r="H22" s="73">
        <v>0.38</v>
      </c>
      <c r="I22" s="46">
        <v>0</v>
      </c>
      <c r="J22" s="46">
        <v>1.37</v>
      </c>
      <c r="K22" s="46">
        <v>107.99999999999999</v>
      </c>
      <c r="L22" s="46">
        <v>0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9.6</v>
      </c>
      <c r="X22">
        <v>0</v>
      </c>
      <c r="Y22">
        <v>0.38</v>
      </c>
      <c r="Z22">
        <v>0</v>
      </c>
      <c r="AA22">
        <v>0</v>
      </c>
      <c r="AB22">
        <v>0</v>
      </c>
      <c r="AC22">
        <v>48</v>
      </c>
      <c r="AD22">
        <v>0</v>
      </c>
      <c r="AE22">
        <v>5.76</v>
      </c>
      <c r="AF22">
        <v>0</v>
      </c>
      <c r="AG22">
        <v>1.37</v>
      </c>
      <c r="AH22">
        <v>158.47999999999999</v>
      </c>
      <c r="AI22">
        <v>6.72</v>
      </c>
      <c r="AJ22">
        <v>8.16</v>
      </c>
      <c r="AK22">
        <v>0</v>
      </c>
      <c r="AL22">
        <v>0</v>
      </c>
      <c r="AM22">
        <v>0</v>
      </c>
      <c r="AN22">
        <v>11.52</v>
      </c>
      <c r="AO22">
        <v>59.55</v>
      </c>
      <c r="AP22">
        <v>18.239999999999998</v>
      </c>
      <c r="AQ22">
        <v>0</v>
      </c>
      <c r="AR22">
        <v>0</v>
      </c>
      <c r="AS22">
        <v>25.49</v>
      </c>
      <c r="AT22">
        <v>50</v>
      </c>
      <c r="AU22">
        <v>0</v>
      </c>
    </row>
    <row r="23" spans="1:47">
      <c r="A23" t="s">
        <v>250</v>
      </c>
      <c r="G23" t="s">
        <v>65</v>
      </c>
      <c r="H23" s="73">
        <v>0.43</v>
      </c>
      <c r="I23" s="46">
        <v>0</v>
      </c>
      <c r="J23" s="46">
        <v>1.47</v>
      </c>
      <c r="K23" s="46">
        <v>107.99999999999999</v>
      </c>
      <c r="L23" s="46">
        <v>0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9.6</v>
      </c>
      <c r="X23">
        <v>0</v>
      </c>
      <c r="Y23">
        <v>0.43</v>
      </c>
      <c r="Z23">
        <v>0</v>
      </c>
      <c r="AA23">
        <v>0</v>
      </c>
      <c r="AB23">
        <v>0</v>
      </c>
      <c r="AC23">
        <v>48</v>
      </c>
      <c r="AD23">
        <v>0</v>
      </c>
      <c r="AE23">
        <v>5.76</v>
      </c>
      <c r="AF23">
        <v>0</v>
      </c>
      <c r="AG23">
        <v>1.47</v>
      </c>
      <c r="AH23">
        <v>158.47999999999999</v>
      </c>
      <c r="AI23">
        <v>6.72</v>
      </c>
      <c r="AJ23">
        <v>8.16</v>
      </c>
      <c r="AK23">
        <v>0</v>
      </c>
      <c r="AL23">
        <v>0</v>
      </c>
      <c r="AM23">
        <v>0</v>
      </c>
      <c r="AN23">
        <v>11.52</v>
      </c>
      <c r="AO23">
        <v>59.55</v>
      </c>
      <c r="AP23">
        <v>18.239999999999998</v>
      </c>
      <c r="AQ23">
        <v>0</v>
      </c>
      <c r="AR23">
        <v>0</v>
      </c>
      <c r="AS23">
        <v>25.49</v>
      </c>
      <c r="AT23">
        <v>50</v>
      </c>
      <c r="AU23">
        <v>0</v>
      </c>
    </row>
    <row r="24" spans="1:47">
      <c r="A24" t="s">
        <v>251</v>
      </c>
      <c r="G24" t="s">
        <v>66</v>
      </c>
      <c r="H24" s="73">
        <v>0.43</v>
      </c>
      <c r="I24" s="46">
        <v>0</v>
      </c>
      <c r="J24" s="46">
        <v>1.47</v>
      </c>
      <c r="K24" s="46">
        <v>107.99999999999999</v>
      </c>
      <c r="L24" s="46">
        <v>0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9.6</v>
      </c>
      <c r="X24">
        <v>0</v>
      </c>
      <c r="Y24">
        <v>0.43</v>
      </c>
      <c r="Z24">
        <v>0</v>
      </c>
      <c r="AA24">
        <v>0</v>
      </c>
      <c r="AB24">
        <v>0</v>
      </c>
      <c r="AC24">
        <v>48</v>
      </c>
      <c r="AD24">
        <v>0</v>
      </c>
      <c r="AE24">
        <v>5.76</v>
      </c>
      <c r="AF24">
        <v>0</v>
      </c>
      <c r="AG24">
        <v>1.47</v>
      </c>
      <c r="AH24">
        <v>158.47999999999999</v>
      </c>
      <c r="AI24">
        <v>6.72</v>
      </c>
      <c r="AJ24">
        <v>8.16</v>
      </c>
      <c r="AK24">
        <v>0</v>
      </c>
      <c r="AL24">
        <v>0</v>
      </c>
      <c r="AM24">
        <v>0</v>
      </c>
      <c r="AN24">
        <v>11.52</v>
      </c>
      <c r="AO24">
        <v>59.55</v>
      </c>
      <c r="AP24">
        <v>18.239999999999998</v>
      </c>
      <c r="AQ24">
        <v>0</v>
      </c>
      <c r="AR24">
        <v>0</v>
      </c>
      <c r="AS24">
        <v>25.49</v>
      </c>
      <c r="AT24">
        <v>50</v>
      </c>
      <c r="AU24">
        <v>0</v>
      </c>
    </row>
    <row r="25" spans="1:47">
      <c r="A25" t="s">
        <v>252</v>
      </c>
      <c r="G25" t="s">
        <v>67</v>
      </c>
      <c r="H25" s="73">
        <v>0.43</v>
      </c>
      <c r="I25" s="46">
        <v>0</v>
      </c>
      <c r="J25" s="46">
        <v>1.47</v>
      </c>
      <c r="K25" s="46">
        <v>107.99999999999999</v>
      </c>
      <c r="L25" s="46">
        <v>0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9.6</v>
      </c>
      <c r="X25">
        <v>0</v>
      </c>
      <c r="Y25">
        <v>0.43</v>
      </c>
      <c r="Z25">
        <v>0</v>
      </c>
      <c r="AA25">
        <v>0</v>
      </c>
      <c r="AB25">
        <v>0</v>
      </c>
      <c r="AC25">
        <v>48</v>
      </c>
      <c r="AD25">
        <v>0</v>
      </c>
      <c r="AE25">
        <v>5.76</v>
      </c>
      <c r="AF25">
        <v>0</v>
      </c>
      <c r="AG25">
        <v>1.47</v>
      </c>
      <c r="AH25">
        <v>158.47999999999999</v>
      </c>
      <c r="AI25">
        <v>6.72</v>
      </c>
      <c r="AJ25">
        <v>8.16</v>
      </c>
      <c r="AK25">
        <v>0</v>
      </c>
      <c r="AL25">
        <v>0</v>
      </c>
      <c r="AM25">
        <v>0</v>
      </c>
      <c r="AN25">
        <v>11.52</v>
      </c>
      <c r="AO25">
        <v>59.55</v>
      </c>
      <c r="AP25">
        <v>18.239999999999998</v>
      </c>
      <c r="AQ25">
        <v>0</v>
      </c>
      <c r="AR25">
        <v>0</v>
      </c>
      <c r="AS25">
        <v>25.49</v>
      </c>
      <c r="AT25">
        <v>50</v>
      </c>
      <c r="AU25">
        <v>0</v>
      </c>
    </row>
    <row r="26" spans="1:47">
      <c r="A26" t="s">
        <v>253</v>
      </c>
      <c r="G26" t="s">
        <v>68</v>
      </c>
      <c r="H26" s="73">
        <v>0.43</v>
      </c>
      <c r="I26" s="46">
        <v>0</v>
      </c>
      <c r="J26" s="46">
        <v>1.47</v>
      </c>
      <c r="K26" s="46">
        <v>107.99999999999999</v>
      </c>
      <c r="L26" s="46">
        <v>0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9.6</v>
      </c>
      <c r="X26">
        <v>0</v>
      </c>
      <c r="Y26">
        <v>0.43</v>
      </c>
      <c r="Z26">
        <v>0</v>
      </c>
      <c r="AA26">
        <v>0</v>
      </c>
      <c r="AB26">
        <v>0</v>
      </c>
      <c r="AC26">
        <v>48</v>
      </c>
      <c r="AD26">
        <v>0</v>
      </c>
      <c r="AE26">
        <v>5.76</v>
      </c>
      <c r="AF26">
        <v>0</v>
      </c>
      <c r="AG26">
        <v>1.47</v>
      </c>
      <c r="AH26">
        <v>158.47999999999999</v>
      </c>
      <c r="AI26">
        <v>6.72</v>
      </c>
      <c r="AJ26">
        <v>8.16</v>
      </c>
      <c r="AK26">
        <v>0</v>
      </c>
      <c r="AL26">
        <v>0</v>
      </c>
      <c r="AM26">
        <v>0</v>
      </c>
      <c r="AN26">
        <v>11.52</v>
      </c>
      <c r="AO26">
        <v>59.55</v>
      </c>
      <c r="AP26">
        <v>18.239999999999998</v>
      </c>
      <c r="AQ26">
        <v>0</v>
      </c>
      <c r="AR26">
        <v>0</v>
      </c>
      <c r="AS26">
        <v>25.49</v>
      </c>
      <c r="AT26">
        <v>50</v>
      </c>
      <c r="AU26">
        <v>0</v>
      </c>
    </row>
    <row r="27" spans="1:47">
      <c r="A27" t="s">
        <v>254</v>
      </c>
      <c r="G27" t="s">
        <v>69</v>
      </c>
      <c r="H27" s="73">
        <v>0.38</v>
      </c>
      <c r="I27" s="46">
        <v>0</v>
      </c>
      <c r="J27" s="46">
        <v>1.47</v>
      </c>
      <c r="K27" s="46">
        <v>107.99999999999999</v>
      </c>
      <c r="L27" s="46">
        <v>0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9.6</v>
      </c>
      <c r="X27">
        <v>158.47999999999999</v>
      </c>
      <c r="Y27">
        <v>0.38</v>
      </c>
      <c r="Z27">
        <v>0</v>
      </c>
      <c r="AA27">
        <v>0</v>
      </c>
      <c r="AB27">
        <v>0</v>
      </c>
      <c r="AC27">
        <v>48</v>
      </c>
      <c r="AD27">
        <v>0</v>
      </c>
      <c r="AE27">
        <v>5.76</v>
      </c>
      <c r="AF27">
        <v>0</v>
      </c>
      <c r="AG27">
        <v>1.47</v>
      </c>
      <c r="AH27">
        <v>80.650000000000006</v>
      </c>
      <c r="AI27">
        <v>6.72</v>
      </c>
      <c r="AJ27">
        <v>8.16</v>
      </c>
      <c r="AK27">
        <v>0</v>
      </c>
      <c r="AL27">
        <v>0</v>
      </c>
      <c r="AM27">
        <v>0</v>
      </c>
      <c r="AN27">
        <v>11.52</v>
      </c>
      <c r="AO27">
        <v>0</v>
      </c>
      <c r="AP27">
        <v>18.239999999999998</v>
      </c>
      <c r="AQ27">
        <v>0</v>
      </c>
      <c r="AR27">
        <v>0</v>
      </c>
      <c r="AS27">
        <v>0</v>
      </c>
      <c r="AT27">
        <v>50</v>
      </c>
      <c r="AU27">
        <v>100</v>
      </c>
    </row>
    <row r="28" spans="1:47">
      <c r="A28" t="s">
        <v>255</v>
      </c>
      <c r="G28" t="s">
        <v>70</v>
      </c>
      <c r="H28" s="73">
        <v>0.38</v>
      </c>
      <c r="I28" s="46">
        <v>0</v>
      </c>
      <c r="J28" s="46">
        <v>1.47</v>
      </c>
      <c r="K28" s="46">
        <v>107.99999999999999</v>
      </c>
      <c r="L28" s="46">
        <v>0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9.6</v>
      </c>
      <c r="X28">
        <v>158.47999999999999</v>
      </c>
      <c r="Y28">
        <v>0.38</v>
      </c>
      <c r="Z28">
        <v>0</v>
      </c>
      <c r="AA28">
        <v>0</v>
      </c>
      <c r="AB28">
        <v>0</v>
      </c>
      <c r="AC28">
        <v>48</v>
      </c>
      <c r="AD28">
        <v>0</v>
      </c>
      <c r="AE28">
        <v>5.76</v>
      </c>
      <c r="AF28">
        <v>0</v>
      </c>
      <c r="AG28">
        <v>1.47</v>
      </c>
      <c r="AH28">
        <v>80.650000000000006</v>
      </c>
      <c r="AI28">
        <v>6.72</v>
      </c>
      <c r="AJ28">
        <v>8.16</v>
      </c>
      <c r="AK28">
        <v>0</v>
      </c>
      <c r="AL28">
        <v>0</v>
      </c>
      <c r="AM28">
        <v>0</v>
      </c>
      <c r="AN28">
        <v>11.52</v>
      </c>
      <c r="AO28">
        <v>0</v>
      </c>
      <c r="AP28">
        <v>18.239999999999998</v>
      </c>
      <c r="AQ28">
        <v>0</v>
      </c>
      <c r="AR28">
        <v>0</v>
      </c>
      <c r="AS28">
        <v>0</v>
      </c>
      <c r="AT28">
        <v>50</v>
      </c>
      <c r="AU28">
        <v>100</v>
      </c>
    </row>
    <row r="29" spans="1:47">
      <c r="A29" t="s">
        <v>263</v>
      </c>
      <c r="G29" t="s">
        <v>71</v>
      </c>
      <c r="H29" s="73">
        <v>0.38</v>
      </c>
      <c r="I29" s="46">
        <v>0</v>
      </c>
      <c r="J29" s="46">
        <v>1.47</v>
      </c>
      <c r="K29" s="46">
        <v>107.99999999999999</v>
      </c>
      <c r="L29" s="46">
        <v>0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9.6</v>
      </c>
      <c r="X29">
        <v>158.47999999999999</v>
      </c>
      <c r="Y29">
        <v>0.38</v>
      </c>
      <c r="Z29">
        <v>0</v>
      </c>
      <c r="AA29">
        <v>0</v>
      </c>
      <c r="AB29">
        <v>0</v>
      </c>
      <c r="AC29">
        <v>48</v>
      </c>
      <c r="AD29">
        <v>0</v>
      </c>
      <c r="AE29">
        <v>5.76</v>
      </c>
      <c r="AF29">
        <v>0</v>
      </c>
      <c r="AG29">
        <v>1.47</v>
      </c>
      <c r="AH29">
        <v>80.650000000000006</v>
      </c>
      <c r="AI29">
        <v>6.72</v>
      </c>
      <c r="AJ29">
        <v>8.16</v>
      </c>
      <c r="AK29">
        <v>0</v>
      </c>
      <c r="AL29">
        <v>0</v>
      </c>
      <c r="AM29">
        <v>0</v>
      </c>
      <c r="AN29">
        <v>11.52</v>
      </c>
      <c r="AO29">
        <v>0</v>
      </c>
      <c r="AP29">
        <v>18.239999999999998</v>
      </c>
      <c r="AQ29">
        <v>0</v>
      </c>
      <c r="AR29">
        <v>0</v>
      </c>
      <c r="AS29">
        <v>0</v>
      </c>
      <c r="AT29">
        <v>50</v>
      </c>
      <c r="AU29">
        <v>100</v>
      </c>
    </row>
    <row r="30" spans="1:47">
      <c r="A30" t="s">
        <v>264</v>
      </c>
      <c r="G30" t="s">
        <v>72</v>
      </c>
      <c r="H30" s="73">
        <v>0.38</v>
      </c>
      <c r="I30" s="46">
        <v>0</v>
      </c>
      <c r="J30" s="46">
        <v>1.47</v>
      </c>
      <c r="K30" s="46">
        <v>107.99999999999999</v>
      </c>
      <c r="L30" s="46">
        <v>0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9.6</v>
      </c>
      <c r="X30">
        <v>158.47999999999999</v>
      </c>
      <c r="Y30">
        <v>0.38</v>
      </c>
      <c r="Z30">
        <v>0</v>
      </c>
      <c r="AA30">
        <v>0</v>
      </c>
      <c r="AB30">
        <v>0</v>
      </c>
      <c r="AC30">
        <v>48</v>
      </c>
      <c r="AD30">
        <v>0</v>
      </c>
      <c r="AE30">
        <v>5.76</v>
      </c>
      <c r="AF30">
        <v>0</v>
      </c>
      <c r="AG30">
        <v>1.47</v>
      </c>
      <c r="AH30">
        <v>80.650000000000006</v>
      </c>
      <c r="AI30">
        <v>6.72</v>
      </c>
      <c r="AJ30">
        <v>8.16</v>
      </c>
      <c r="AK30">
        <v>0</v>
      </c>
      <c r="AL30">
        <v>0</v>
      </c>
      <c r="AM30">
        <v>0</v>
      </c>
      <c r="AN30">
        <v>11.52</v>
      </c>
      <c r="AO30">
        <v>0</v>
      </c>
      <c r="AP30">
        <v>18.239999999999998</v>
      </c>
      <c r="AQ30">
        <v>0</v>
      </c>
      <c r="AR30">
        <v>0</v>
      </c>
      <c r="AS30">
        <v>0</v>
      </c>
      <c r="AT30">
        <v>50</v>
      </c>
      <c r="AU30">
        <v>100</v>
      </c>
    </row>
    <row r="31" spans="1:47">
      <c r="A31" t="s">
        <v>274</v>
      </c>
      <c r="G31" t="s">
        <v>73</v>
      </c>
      <c r="H31" s="73">
        <v>177.15</v>
      </c>
      <c r="I31" s="46">
        <v>0</v>
      </c>
      <c r="J31" s="46">
        <v>1.47</v>
      </c>
      <c r="K31" s="46">
        <v>107.99999999999999</v>
      </c>
      <c r="L31" s="46">
        <v>0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9.6</v>
      </c>
      <c r="X31">
        <v>158.47999999999999</v>
      </c>
      <c r="Y31">
        <v>0.53</v>
      </c>
      <c r="Z31">
        <v>0</v>
      </c>
      <c r="AA31">
        <v>0</v>
      </c>
      <c r="AB31">
        <v>0</v>
      </c>
      <c r="AC31">
        <v>48</v>
      </c>
      <c r="AD31">
        <v>0</v>
      </c>
      <c r="AE31">
        <v>5.76</v>
      </c>
      <c r="AF31">
        <v>0</v>
      </c>
      <c r="AG31">
        <v>1.47</v>
      </c>
      <c r="AH31">
        <v>80.650000000000006</v>
      </c>
      <c r="AI31">
        <v>6.72</v>
      </c>
      <c r="AJ31">
        <v>8.16</v>
      </c>
      <c r="AK31">
        <v>150.69999999999999</v>
      </c>
      <c r="AL31">
        <v>0</v>
      </c>
      <c r="AM31">
        <v>0</v>
      </c>
      <c r="AN31">
        <v>11.52</v>
      </c>
      <c r="AO31">
        <v>0</v>
      </c>
      <c r="AP31">
        <v>18.239999999999998</v>
      </c>
      <c r="AQ31">
        <v>176.62</v>
      </c>
      <c r="AR31">
        <v>0</v>
      </c>
      <c r="AS31">
        <v>0</v>
      </c>
      <c r="AT31">
        <v>50</v>
      </c>
      <c r="AU31">
        <v>100</v>
      </c>
    </row>
    <row r="32" spans="1:47">
      <c r="A32" t="s">
        <v>275</v>
      </c>
      <c r="G32" t="s">
        <v>74</v>
      </c>
      <c r="H32" s="73">
        <v>194.43</v>
      </c>
      <c r="I32" s="46">
        <v>0</v>
      </c>
      <c r="J32" s="46">
        <v>1.47</v>
      </c>
      <c r="K32" s="46">
        <v>107.99999999999999</v>
      </c>
      <c r="L32" s="46">
        <v>0.13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9.6</v>
      </c>
      <c r="X32">
        <v>158.47999999999999</v>
      </c>
      <c r="Y32">
        <v>0.53</v>
      </c>
      <c r="Z32">
        <v>0</v>
      </c>
      <c r="AA32">
        <v>0</v>
      </c>
      <c r="AB32">
        <v>0.13</v>
      </c>
      <c r="AC32">
        <v>48</v>
      </c>
      <c r="AD32">
        <v>0</v>
      </c>
      <c r="AE32">
        <v>5.76</v>
      </c>
      <c r="AF32">
        <v>0</v>
      </c>
      <c r="AG32">
        <v>1.47</v>
      </c>
      <c r="AH32">
        <v>80.650000000000006</v>
      </c>
      <c r="AI32">
        <v>6.72</v>
      </c>
      <c r="AJ32">
        <v>8.16</v>
      </c>
      <c r="AK32">
        <v>150.69999999999999</v>
      </c>
      <c r="AL32">
        <v>17.28</v>
      </c>
      <c r="AM32">
        <v>0</v>
      </c>
      <c r="AN32">
        <v>11.52</v>
      </c>
      <c r="AO32">
        <v>0</v>
      </c>
      <c r="AP32">
        <v>18.239999999999998</v>
      </c>
      <c r="AQ32">
        <v>176.62</v>
      </c>
      <c r="AR32">
        <v>0</v>
      </c>
      <c r="AS32">
        <v>0</v>
      </c>
      <c r="AT32">
        <v>50</v>
      </c>
      <c r="AU32">
        <v>100</v>
      </c>
    </row>
    <row r="33" spans="1:47">
      <c r="A33" t="s">
        <v>276</v>
      </c>
      <c r="G33" t="s">
        <v>75</v>
      </c>
      <c r="H33" s="73">
        <v>270.26</v>
      </c>
      <c r="I33" s="46">
        <v>0</v>
      </c>
      <c r="J33" s="46">
        <v>1.47</v>
      </c>
      <c r="K33" s="46">
        <v>107.99999999999999</v>
      </c>
      <c r="L33" s="46">
        <v>0.38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9.6</v>
      </c>
      <c r="X33">
        <v>158.47999999999999</v>
      </c>
      <c r="Y33">
        <v>0.53</v>
      </c>
      <c r="Z33">
        <v>0</v>
      </c>
      <c r="AA33">
        <v>0</v>
      </c>
      <c r="AB33">
        <v>0.38</v>
      </c>
      <c r="AC33">
        <v>48</v>
      </c>
      <c r="AD33">
        <v>0</v>
      </c>
      <c r="AE33">
        <v>5.76</v>
      </c>
      <c r="AF33">
        <v>0</v>
      </c>
      <c r="AG33">
        <v>1.47</v>
      </c>
      <c r="AH33">
        <v>80.650000000000006</v>
      </c>
      <c r="AI33">
        <v>6.72</v>
      </c>
      <c r="AJ33">
        <v>8.16</v>
      </c>
      <c r="AK33">
        <v>150.69999999999999</v>
      </c>
      <c r="AL33">
        <v>93.11</v>
      </c>
      <c r="AM33">
        <v>0</v>
      </c>
      <c r="AN33">
        <v>11.52</v>
      </c>
      <c r="AO33">
        <v>0</v>
      </c>
      <c r="AP33">
        <v>18.239999999999998</v>
      </c>
      <c r="AQ33">
        <v>176.62</v>
      </c>
      <c r="AR33">
        <v>0</v>
      </c>
      <c r="AS33">
        <v>0</v>
      </c>
      <c r="AT33">
        <v>50</v>
      </c>
      <c r="AU33">
        <v>100</v>
      </c>
    </row>
    <row r="34" spans="1:47">
      <c r="A34" t="s">
        <v>277</v>
      </c>
      <c r="G34" t="s">
        <v>76</v>
      </c>
      <c r="H34" s="73">
        <v>276.98</v>
      </c>
      <c r="I34" s="46">
        <v>0</v>
      </c>
      <c r="J34" s="46">
        <v>1.47</v>
      </c>
      <c r="K34" s="46">
        <v>107.99999999999999</v>
      </c>
      <c r="L34" s="46">
        <v>0.66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9.6</v>
      </c>
      <c r="X34">
        <v>158.47999999999999</v>
      </c>
      <c r="Y34">
        <v>0.53</v>
      </c>
      <c r="Z34">
        <v>0</v>
      </c>
      <c r="AA34">
        <v>0</v>
      </c>
      <c r="AB34">
        <v>0.66</v>
      </c>
      <c r="AC34">
        <v>48</v>
      </c>
      <c r="AD34">
        <v>0</v>
      </c>
      <c r="AE34">
        <v>5.76</v>
      </c>
      <c r="AF34">
        <v>0</v>
      </c>
      <c r="AG34">
        <v>1.47</v>
      </c>
      <c r="AH34">
        <v>80.650000000000006</v>
      </c>
      <c r="AI34">
        <v>6.72</v>
      </c>
      <c r="AJ34">
        <v>8.16</v>
      </c>
      <c r="AK34">
        <v>150.69999999999999</v>
      </c>
      <c r="AL34">
        <v>99.83</v>
      </c>
      <c r="AM34">
        <v>0</v>
      </c>
      <c r="AN34">
        <v>11.52</v>
      </c>
      <c r="AO34">
        <v>0</v>
      </c>
      <c r="AP34">
        <v>18.239999999999998</v>
      </c>
      <c r="AQ34">
        <v>176.62</v>
      </c>
      <c r="AR34">
        <v>0</v>
      </c>
      <c r="AS34">
        <v>0</v>
      </c>
      <c r="AT34">
        <v>50</v>
      </c>
      <c r="AU34">
        <v>100</v>
      </c>
    </row>
    <row r="35" spans="1:47">
      <c r="A35" t="s">
        <v>279</v>
      </c>
      <c r="G35" t="s">
        <v>77</v>
      </c>
      <c r="H35" s="73">
        <v>381.94</v>
      </c>
      <c r="I35" s="46">
        <v>0</v>
      </c>
      <c r="J35" s="46">
        <v>1.47</v>
      </c>
      <c r="K35" s="46">
        <v>107.99999999999999</v>
      </c>
      <c r="L35" s="46">
        <v>1.02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9.6</v>
      </c>
      <c r="X35">
        <v>158.47999999999999</v>
      </c>
      <c r="Y35">
        <v>0.86</v>
      </c>
      <c r="Z35">
        <v>0</v>
      </c>
      <c r="AA35">
        <v>0</v>
      </c>
      <c r="AB35">
        <v>1.02</v>
      </c>
      <c r="AC35">
        <v>48</v>
      </c>
      <c r="AD35">
        <v>0</v>
      </c>
      <c r="AE35">
        <v>5.76</v>
      </c>
      <c r="AF35">
        <v>0</v>
      </c>
      <c r="AG35">
        <v>1.47</v>
      </c>
      <c r="AH35">
        <v>80.650000000000006</v>
      </c>
      <c r="AI35">
        <v>6.72</v>
      </c>
      <c r="AJ35">
        <v>8.16</v>
      </c>
      <c r="AK35">
        <v>150.69999999999999</v>
      </c>
      <c r="AL35">
        <v>103.67</v>
      </c>
      <c r="AM35">
        <v>0</v>
      </c>
      <c r="AN35">
        <v>11.52</v>
      </c>
      <c r="AO35">
        <v>0</v>
      </c>
      <c r="AP35">
        <v>18.239999999999998</v>
      </c>
      <c r="AQ35">
        <v>176.62</v>
      </c>
      <c r="AR35">
        <v>100.79</v>
      </c>
      <c r="AS35">
        <v>0</v>
      </c>
      <c r="AT35">
        <v>50</v>
      </c>
      <c r="AU35">
        <v>50</v>
      </c>
    </row>
    <row r="36" spans="1:47">
      <c r="A36" t="s">
        <v>309</v>
      </c>
      <c r="G36" t="s">
        <v>78</v>
      </c>
      <c r="H36" s="73">
        <v>380.98</v>
      </c>
      <c r="I36" s="46">
        <v>0</v>
      </c>
      <c r="J36" s="46">
        <v>1.47</v>
      </c>
      <c r="K36" s="46">
        <v>107.99999999999999</v>
      </c>
      <c r="L36" s="46">
        <v>1.39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9.6</v>
      </c>
      <c r="X36">
        <v>158.47999999999999</v>
      </c>
      <c r="Y36">
        <v>0.86</v>
      </c>
      <c r="Z36">
        <v>0</v>
      </c>
      <c r="AA36">
        <v>0</v>
      </c>
      <c r="AB36">
        <v>1.39</v>
      </c>
      <c r="AC36">
        <v>48</v>
      </c>
      <c r="AD36">
        <v>0</v>
      </c>
      <c r="AE36">
        <v>5.76</v>
      </c>
      <c r="AF36">
        <v>0</v>
      </c>
      <c r="AG36">
        <v>1.47</v>
      </c>
      <c r="AH36">
        <v>80.650000000000006</v>
      </c>
      <c r="AI36">
        <v>6.72</v>
      </c>
      <c r="AJ36">
        <v>8.16</v>
      </c>
      <c r="AK36">
        <v>150.69999999999999</v>
      </c>
      <c r="AL36">
        <v>102.71</v>
      </c>
      <c r="AM36">
        <v>0</v>
      </c>
      <c r="AN36">
        <v>11.52</v>
      </c>
      <c r="AO36">
        <v>0</v>
      </c>
      <c r="AP36">
        <v>18.239999999999998</v>
      </c>
      <c r="AQ36">
        <v>176.62</v>
      </c>
      <c r="AR36">
        <v>100.79</v>
      </c>
      <c r="AS36">
        <v>0</v>
      </c>
      <c r="AT36">
        <v>50</v>
      </c>
      <c r="AU36">
        <v>50</v>
      </c>
    </row>
    <row r="37" spans="1:47">
      <c r="A37" t="s">
        <v>310</v>
      </c>
      <c r="G37" t="s">
        <v>79</v>
      </c>
      <c r="H37" s="73">
        <v>384.82</v>
      </c>
      <c r="I37" s="46">
        <v>0</v>
      </c>
      <c r="J37" s="46">
        <v>1.47</v>
      </c>
      <c r="K37" s="46">
        <v>107.99999999999999</v>
      </c>
      <c r="L37" s="46">
        <v>1.82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9.6</v>
      </c>
      <c r="X37">
        <v>158.47999999999999</v>
      </c>
      <c r="Y37">
        <v>0.86</v>
      </c>
      <c r="Z37">
        <v>0</v>
      </c>
      <c r="AA37">
        <v>0</v>
      </c>
      <c r="AB37">
        <v>1.82</v>
      </c>
      <c r="AC37">
        <v>48</v>
      </c>
      <c r="AD37">
        <v>0</v>
      </c>
      <c r="AE37">
        <v>5.76</v>
      </c>
      <c r="AF37">
        <v>0</v>
      </c>
      <c r="AG37">
        <v>1.47</v>
      </c>
      <c r="AH37">
        <v>80.650000000000006</v>
      </c>
      <c r="AI37">
        <v>6.72</v>
      </c>
      <c r="AJ37">
        <v>8.16</v>
      </c>
      <c r="AK37">
        <v>150.69999999999999</v>
      </c>
      <c r="AL37">
        <v>106.55</v>
      </c>
      <c r="AM37">
        <v>0</v>
      </c>
      <c r="AN37">
        <v>11.52</v>
      </c>
      <c r="AO37">
        <v>0</v>
      </c>
      <c r="AP37">
        <v>18.239999999999998</v>
      </c>
      <c r="AQ37">
        <v>176.62</v>
      </c>
      <c r="AR37">
        <v>100.79</v>
      </c>
      <c r="AS37">
        <v>0</v>
      </c>
      <c r="AT37">
        <v>50</v>
      </c>
      <c r="AU37">
        <v>50</v>
      </c>
    </row>
    <row r="38" spans="1:47">
      <c r="A38" t="s">
        <v>311</v>
      </c>
      <c r="G38" t="s">
        <v>80</v>
      </c>
      <c r="H38" s="73">
        <v>380.98</v>
      </c>
      <c r="I38" s="46">
        <v>0</v>
      </c>
      <c r="J38" s="46">
        <v>1.47</v>
      </c>
      <c r="K38" s="46">
        <v>107.99999999999999</v>
      </c>
      <c r="L38" s="46">
        <v>2.29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9.6</v>
      </c>
      <c r="X38">
        <v>158.47999999999999</v>
      </c>
      <c r="Y38">
        <v>0.86</v>
      </c>
      <c r="Z38">
        <v>0</v>
      </c>
      <c r="AA38">
        <v>0</v>
      </c>
      <c r="AB38">
        <v>2.29</v>
      </c>
      <c r="AC38">
        <v>48</v>
      </c>
      <c r="AD38">
        <v>0</v>
      </c>
      <c r="AE38">
        <v>5.76</v>
      </c>
      <c r="AF38">
        <v>0</v>
      </c>
      <c r="AG38">
        <v>1.47</v>
      </c>
      <c r="AH38">
        <v>80.650000000000006</v>
      </c>
      <c r="AI38">
        <v>6.72</v>
      </c>
      <c r="AJ38">
        <v>8.16</v>
      </c>
      <c r="AK38">
        <v>150.69999999999999</v>
      </c>
      <c r="AL38">
        <v>102.71</v>
      </c>
      <c r="AM38">
        <v>0</v>
      </c>
      <c r="AN38">
        <v>11.52</v>
      </c>
      <c r="AO38">
        <v>0</v>
      </c>
      <c r="AP38">
        <v>18.239999999999998</v>
      </c>
      <c r="AQ38">
        <v>176.62</v>
      </c>
      <c r="AR38">
        <v>100.79</v>
      </c>
      <c r="AS38">
        <v>0</v>
      </c>
      <c r="AT38">
        <v>50</v>
      </c>
      <c r="AU38">
        <v>50</v>
      </c>
    </row>
    <row r="39" spans="1:47">
      <c r="A39" t="s">
        <v>312</v>
      </c>
      <c r="G39" t="s">
        <v>81</v>
      </c>
      <c r="H39" s="73">
        <v>335.86</v>
      </c>
      <c r="I39" s="46">
        <v>0</v>
      </c>
      <c r="J39" s="46">
        <v>1.47</v>
      </c>
      <c r="K39" s="46">
        <v>107.99999999999999</v>
      </c>
      <c r="L39" s="46">
        <v>2.81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9.6</v>
      </c>
      <c r="X39">
        <v>0</v>
      </c>
      <c r="Y39">
        <v>0.86</v>
      </c>
      <c r="Z39">
        <v>0</v>
      </c>
      <c r="AA39">
        <v>0</v>
      </c>
      <c r="AB39">
        <v>2.81</v>
      </c>
      <c r="AC39">
        <v>48</v>
      </c>
      <c r="AD39">
        <v>0</v>
      </c>
      <c r="AE39">
        <v>5.76</v>
      </c>
      <c r="AF39">
        <v>0</v>
      </c>
      <c r="AG39">
        <v>1.47</v>
      </c>
      <c r="AH39">
        <v>239.13</v>
      </c>
      <c r="AI39">
        <v>6.72</v>
      </c>
      <c r="AJ39">
        <v>8.16</v>
      </c>
      <c r="AK39">
        <v>150.69999999999999</v>
      </c>
      <c r="AL39">
        <v>57.59</v>
      </c>
      <c r="AM39">
        <v>0</v>
      </c>
      <c r="AN39">
        <v>11.52</v>
      </c>
      <c r="AO39">
        <v>0</v>
      </c>
      <c r="AP39">
        <v>18.239999999999998</v>
      </c>
      <c r="AQ39">
        <v>176.62</v>
      </c>
      <c r="AR39">
        <v>100.79</v>
      </c>
      <c r="AS39">
        <v>0</v>
      </c>
      <c r="AT39">
        <v>50</v>
      </c>
      <c r="AU39">
        <v>50</v>
      </c>
    </row>
    <row r="40" spans="1:47">
      <c r="A40" t="s">
        <v>329</v>
      </c>
      <c r="G40" t="s">
        <v>82</v>
      </c>
      <c r="H40" s="73">
        <v>350.26</v>
      </c>
      <c r="I40" s="46">
        <v>0</v>
      </c>
      <c r="J40" s="46">
        <v>1.47</v>
      </c>
      <c r="K40" s="46">
        <v>107.99999999999999</v>
      </c>
      <c r="L40" s="46">
        <v>3.32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9.6</v>
      </c>
      <c r="X40">
        <v>0</v>
      </c>
      <c r="Y40">
        <v>0.86</v>
      </c>
      <c r="Z40">
        <v>0</v>
      </c>
      <c r="AA40">
        <v>0</v>
      </c>
      <c r="AB40">
        <v>3.32</v>
      </c>
      <c r="AC40">
        <v>48</v>
      </c>
      <c r="AD40">
        <v>0</v>
      </c>
      <c r="AE40">
        <v>5.76</v>
      </c>
      <c r="AF40">
        <v>0</v>
      </c>
      <c r="AG40">
        <v>1.47</v>
      </c>
      <c r="AH40">
        <v>239.13</v>
      </c>
      <c r="AI40">
        <v>6.72</v>
      </c>
      <c r="AJ40">
        <v>8.16</v>
      </c>
      <c r="AK40">
        <v>150.69999999999999</v>
      </c>
      <c r="AL40">
        <v>71.989999999999995</v>
      </c>
      <c r="AM40">
        <v>0</v>
      </c>
      <c r="AN40">
        <v>11.52</v>
      </c>
      <c r="AO40">
        <v>0</v>
      </c>
      <c r="AP40">
        <v>18.239999999999998</v>
      </c>
      <c r="AQ40">
        <v>176.62</v>
      </c>
      <c r="AR40">
        <v>100.79</v>
      </c>
      <c r="AS40">
        <v>0</v>
      </c>
      <c r="AT40">
        <v>50</v>
      </c>
      <c r="AU40">
        <v>50</v>
      </c>
    </row>
    <row r="41" spans="1:47">
      <c r="A41" t="s">
        <v>330</v>
      </c>
      <c r="G41" t="s">
        <v>83</v>
      </c>
      <c r="H41" s="73">
        <v>332.02000000000004</v>
      </c>
      <c r="I41" s="46">
        <v>0</v>
      </c>
      <c r="J41" s="46">
        <v>1.47</v>
      </c>
      <c r="K41" s="46">
        <v>107.99999999999999</v>
      </c>
      <c r="L41" s="46">
        <v>3.85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9.6</v>
      </c>
      <c r="X41">
        <v>0</v>
      </c>
      <c r="Y41">
        <v>0.86</v>
      </c>
      <c r="Z41">
        <v>0</v>
      </c>
      <c r="AA41">
        <v>0</v>
      </c>
      <c r="AB41">
        <v>3.85</v>
      </c>
      <c r="AC41">
        <v>48</v>
      </c>
      <c r="AD41">
        <v>0</v>
      </c>
      <c r="AE41">
        <v>5.76</v>
      </c>
      <c r="AF41">
        <v>0</v>
      </c>
      <c r="AG41">
        <v>1.47</v>
      </c>
      <c r="AH41">
        <v>239.13</v>
      </c>
      <c r="AI41">
        <v>6.72</v>
      </c>
      <c r="AJ41">
        <v>8.16</v>
      </c>
      <c r="AK41">
        <v>150.69999999999999</v>
      </c>
      <c r="AL41">
        <v>53.75</v>
      </c>
      <c r="AM41">
        <v>0</v>
      </c>
      <c r="AN41">
        <v>11.52</v>
      </c>
      <c r="AO41">
        <v>0</v>
      </c>
      <c r="AP41">
        <v>18.239999999999998</v>
      </c>
      <c r="AQ41">
        <v>176.62</v>
      </c>
      <c r="AR41">
        <v>100.79</v>
      </c>
      <c r="AS41">
        <v>0</v>
      </c>
      <c r="AT41">
        <v>50</v>
      </c>
      <c r="AU41">
        <v>50</v>
      </c>
    </row>
    <row r="42" spans="1:47">
      <c r="A42" t="s">
        <v>331</v>
      </c>
      <c r="G42" t="s">
        <v>84</v>
      </c>
      <c r="H42" s="73">
        <v>313.79000000000002</v>
      </c>
      <c r="I42" s="46">
        <v>0</v>
      </c>
      <c r="J42" s="46">
        <v>1.47</v>
      </c>
      <c r="K42" s="46">
        <v>107.99999999999999</v>
      </c>
      <c r="L42" s="46">
        <v>4.3099999999999996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9.6</v>
      </c>
      <c r="X42">
        <v>0</v>
      </c>
      <c r="Y42">
        <v>0.86</v>
      </c>
      <c r="Z42">
        <v>0</v>
      </c>
      <c r="AA42">
        <v>0</v>
      </c>
      <c r="AB42">
        <v>4.3099999999999996</v>
      </c>
      <c r="AC42">
        <v>48</v>
      </c>
      <c r="AD42">
        <v>0</v>
      </c>
      <c r="AE42">
        <v>5.76</v>
      </c>
      <c r="AF42">
        <v>0</v>
      </c>
      <c r="AG42">
        <v>1.47</v>
      </c>
      <c r="AH42">
        <v>239.13</v>
      </c>
      <c r="AI42">
        <v>6.72</v>
      </c>
      <c r="AJ42">
        <v>8.16</v>
      </c>
      <c r="AK42">
        <v>150.69999999999999</v>
      </c>
      <c r="AL42">
        <v>35.520000000000003</v>
      </c>
      <c r="AM42">
        <v>0</v>
      </c>
      <c r="AN42">
        <v>11.52</v>
      </c>
      <c r="AO42">
        <v>0</v>
      </c>
      <c r="AP42">
        <v>18.239999999999998</v>
      </c>
      <c r="AQ42">
        <v>176.62</v>
      </c>
      <c r="AR42">
        <v>100.79</v>
      </c>
      <c r="AS42">
        <v>0</v>
      </c>
      <c r="AT42">
        <v>50</v>
      </c>
      <c r="AU42">
        <v>50</v>
      </c>
    </row>
    <row r="43" spans="1:47">
      <c r="A43" t="s">
        <v>337</v>
      </c>
      <c r="G43" t="s">
        <v>85</v>
      </c>
      <c r="H43" s="73">
        <v>288.83</v>
      </c>
      <c r="I43" s="46">
        <v>0</v>
      </c>
      <c r="J43" s="46">
        <v>1.47</v>
      </c>
      <c r="K43" s="46">
        <v>107.99999999999999</v>
      </c>
      <c r="L43" s="46">
        <v>4.6900000000000004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9.6</v>
      </c>
      <c r="X43">
        <v>0</v>
      </c>
      <c r="Y43">
        <v>0.86</v>
      </c>
      <c r="Z43">
        <v>0</v>
      </c>
      <c r="AA43">
        <v>0</v>
      </c>
      <c r="AB43">
        <v>4.6900000000000004</v>
      </c>
      <c r="AC43">
        <v>48</v>
      </c>
      <c r="AD43">
        <v>0</v>
      </c>
      <c r="AE43">
        <v>5.76</v>
      </c>
      <c r="AF43">
        <v>0</v>
      </c>
      <c r="AG43">
        <v>1.47</v>
      </c>
      <c r="AH43">
        <v>239.13</v>
      </c>
      <c r="AI43">
        <v>6.72</v>
      </c>
      <c r="AJ43">
        <v>8.16</v>
      </c>
      <c r="AK43">
        <v>150.69999999999999</v>
      </c>
      <c r="AL43">
        <v>10.56</v>
      </c>
      <c r="AM43">
        <v>0</v>
      </c>
      <c r="AN43">
        <v>11.52</v>
      </c>
      <c r="AO43">
        <v>0</v>
      </c>
      <c r="AP43">
        <v>18.239999999999998</v>
      </c>
      <c r="AQ43">
        <v>176.62</v>
      </c>
      <c r="AR43">
        <v>100.79</v>
      </c>
      <c r="AS43">
        <v>0</v>
      </c>
      <c r="AT43">
        <v>50</v>
      </c>
      <c r="AU43">
        <v>50</v>
      </c>
    </row>
    <row r="44" spans="1:47">
      <c r="A44" t="s">
        <v>339</v>
      </c>
      <c r="G44" t="s">
        <v>86</v>
      </c>
      <c r="H44" s="73">
        <v>291.71000000000004</v>
      </c>
      <c r="I44" s="46">
        <v>0</v>
      </c>
      <c r="J44" s="46">
        <v>1.47</v>
      </c>
      <c r="K44" s="46">
        <v>107.99999999999999</v>
      </c>
      <c r="L44" s="46">
        <v>5.12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9.6</v>
      </c>
      <c r="X44">
        <v>0</v>
      </c>
      <c r="Y44">
        <v>0.86</v>
      </c>
      <c r="Z44">
        <v>0</v>
      </c>
      <c r="AA44">
        <v>0</v>
      </c>
      <c r="AB44">
        <v>5.12</v>
      </c>
      <c r="AC44">
        <v>48</v>
      </c>
      <c r="AD44">
        <v>0</v>
      </c>
      <c r="AE44">
        <v>5.76</v>
      </c>
      <c r="AF44">
        <v>0</v>
      </c>
      <c r="AG44">
        <v>1.47</v>
      </c>
      <c r="AH44">
        <v>239.13</v>
      </c>
      <c r="AI44">
        <v>6.72</v>
      </c>
      <c r="AJ44">
        <v>8.16</v>
      </c>
      <c r="AK44">
        <v>150.69999999999999</v>
      </c>
      <c r="AL44">
        <v>13.44</v>
      </c>
      <c r="AM44">
        <v>0</v>
      </c>
      <c r="AN44">
        <v>11.52</v>
      </c>
      <c r="AO44">
        <v>0</v>
      </c>
      <c r="AP44">
        <v>18.239999999999998</v>
      </c>
      <c r="AQ44">
        <v>176.62</v>
      </c>
      <c r="AR44">
        <v>100.79</v>
      </c>
      <c r="AS44">
        <v>0</v>
      </c>
      <c r="AT44">
        <v>50</v>
      </c>
      <c r="AU44">
        <v>50</v>
      </c>
    </row>
    <row r="45" spans="1:47">
      <c r="A45" t="s">
        <v>358</v>
      </c>
      <c r="G45" t="s">
        <v>87</v>
      </c>
      <c r="H45" s="73">
        <v>278.27000000000004</v>
      </c>
      <c r="I45" s="46">
        <v>0</v>
      </c>
      <c r="J45" s="46">
        <v>1.47</v>
      </c>
      <c r="K45" s="46">
        <v>107.99999999999999</v>
      </c>
      <c r="L45" s="46">
        <v>5.53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9.6</v>
      </c>
      <c r="X45">
        <v>0</v>
      </c>
      <c r="Y45">
        <v>0.86</v>
      </c>
      <c r="Z45">
        <v>0</v>
      </c>
      <c r="AA45">
        <v>0</v>
      </c>
      <c r="AB45">
        <v>5.53</v>
      </c>
      <c r="AC45">
        <v>48</v>
      </c>
      <c r="AD45">
        <v>0</v>
      </c>
      <c r="AE45">
        <v>5.76</v>
      </c>
      <c r="AF45">
        <v>0</v>
      </c>
      <c r="AG45">
        <v>1.47</v>
      </c>
      <c r="AH45">
        <v>239.13</v>
      </c>
      <c r="AI45">
        <v>6.72</v>
      </c>
      <c r="AJ45">
        <v>8.16</v>
      </c>
      <c r="AK45">
        <v>150.69999999999999</v>
      </c>
      <c r="AL45">
        <v>0</v>
      </c>
      <c r="AM45">
        <v>0</v>
      </c>
      <c r="AN45">
        <v>11.52</v>
      </c>
      <c r="AO45">
        <v>0</v>
      </c>
      <c r="AP45">
        <v>18.239999999999998</v>
      </c>
      <c r="AQ45">
        <v>176.62</v>
      </c>
      <c r="AR45">
        <v>100.79</v>
      </c>
      <c r="AS45">
        <v>0</v>
      </c>
      <c r="AT45">
        <v>50</v>
      </c>
      <c r="AU45">
        <v>50</v>
      </c>
    </row>
    <row r="46" spans="1:47">
      <c r="A46" t="s">
        <v>359</v>
      </c>
      <c r="G46" t="s">
        <v>88</v>
      </c>
      <c r="H46" s="73">
        <v>278.27000000000004</v>
      </c>
      <c r="I46" s="46">
        <v>0</v>
      </c>
      <c r="J46" s="46">
        <v>1.47</v>
      </c>
      <c r="K46" s="46">
        <v>107.99999999999999</v>
      </c>
      <c r="L46" s="46">
        <v>5.86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9.6</v>
      </c>
      <c r="X46">
        <v>0</v>
      </c>
      <c r="Y46">
        <v>0.86</v>
      </c>
      <c r="Z46">
        <v>0</v>
      </c>
      <c r="AA46">
        <v>0</v>
      </c>
      <c r="AB46">
        <v>5.86</v>
      </c>
      <c r="AC46">
        <v>48</v>
      </c>
      <c r="AD46">
        <v>0</v>
      </c>
      <c r="AE46">
        <v>5.76</v>
      </c>
      <c r="AF46">
        <v>0</v>
      </c>
      <c r="AG46">
        <v>1.47</v>
      </c>
      <c r="AH46">
        <v>239.13</v>
      </c>
      <c r="AI46">
        <v>6.72</v>
      </c>
      <c r="AJ46">
        <v>8.16</v>
      </c>
      <c r="AK46">
        <v>150.69999999999999</v>
      </c>
      <c r="AL46">
        <v>0</v>
      </c>
      <c r="AM46">
        <v>0</v>
      </c>
      <c r="AN46">
        <v>11.52</v>
      </c>
      <c r="AO46">
        <v>0</v>
      </c>
      <c r="AP46">
        <v>18.239999999999998</v>
      </c>
      <c r="AQ46">
        <v>176.62</v>
      </c>
      <c r="AR46">
        <v>100.79</v>
      </c>
      <c r="AS46">
        <v>0</v>
      </c>
      <c r="AT46">
        <v>50</v>
      </c>
      <c r="AU46">
        <v>50</v>
      </c>
    </row>
    <row r="47" spans="1:47">
      <c r="A47" t="s">
        <v>360</v>
      </c>
      <c r="G47" t="s">
        <v>89</v>
      </c>
      <c r="H47" s="73">
        <v>0.86</v>
      </c>
      <c r="I47" s="46">
        <v>0</v>
      </c>
      <c r="J47" s="46">
        <v>1.37</v>
      </c>
      <c r="K47" s="46">
        <v>151.19999999999999</v>
      </c>
      <c r="L47" s="46">
        <v>6.13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9.6</v>
      </c>
      <c r="X47">
        <v>0</v>
      </c>
      <c r="Y47">
        <v>0.86</v>
      </c>
      <c r="Z47">
        <v>0</v>
      </c>
      <c r="AA47">
        <v>0</v>
      </c>
      <c r="AB47">
        <v>6.13</v>
      </c>
      <c r="AC47">
        <v>48</v>
      </c>
      <c r="AD47">
        <v>23.04</v>
      </c>
      <c r="AE47">
        <v>5.76</v>
      </c>
      <c r="AF47">
        <v>20.16</v>
      </c>
      <c r="AG47">
        <v>1.37</v>
      </c>
      <c r="AH47">
        <v>239.13</v>
      </c>
      <c r="AI47">
        <v>6.72</v>
      </c>
      <c r="AJ47">
        <v>8.16</v>
      </c>
      <c r="AK47">
        <v>0</v>
      </c>
      <c r="AL47">
        <v>0</v>
      </c>
      <c r="AM47">
        <v>0</v>
      </c>
      <c r="AN47">
        <v>11.52</v>
      </c>
      <c r="AO47">
        <v>0</v>
      </c>
      <c r="AP47">
        <v>18.239999999999998</v>
      </c>
      <c r="AQ47">
        <v>0</v>
      </c>
      <c r="AR47">
        <v>0</v>
      </c>
      <c r="AS47">
        <v>0</v>
      </c>
      <c r="AT47">
        <v>50</v>
      </c>
      <c r="AU47">
        <v>100</v>
      </c>
    </row>
    <row r="48" spans="1:47">
      <c r="A48" t="s">
        <v>364</v>
      </c>
      <c r="G48" t="s">
        <v>90</v>
      </c>
      <c r="H48" s="73">
        <v>0.86</v>
      </c>
      <c r="I48" s="46">
        <v>0</v>
      </c>
      <c r="J48" s="46">
        <v>1.37</v>
      </c>
      <c r="K48" s="46">
        <v>151.19999999999999</v>
      </c>
      <c r="L48" s="46">
        <v>6.21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9.6</v>
      </c>
      <c r="X48">
        <v>0</v>
      </c>
      <c r="Y48">
        <v>0.86</v>
      </c>
      <c r="Z48">
        <v>0</v>
      </c>
      <c r="AA48">
        <v>0</v>
      </c>
      <c r="AB48">
        <v>6.21</v>
      </c>
      <c r="AC48">
        <v>48</v>
      </c>
      <c r="AD48">
        <v>23.04</v>
      </c>
      <c r="AE48">
        <v>5.76</v>
      </c>
      <c r="AF48">
        <v>20.16</v>
      </c>
      <c r="AG48">
        <v>1.37</v>
      </c>
      <c r="AH48">
        <v>239.13</v>
      </c>
      <c r="AI48">
        <v>6.72</v>
      </c>
      <c r="AJ48">
        <v>8.16</v>
      </c>
      <c r="AK48">
        <v>0</v>
      </c>
      <c r="AL48">
        <v>0</v>
      </c>
      <c r="AM48">
        <v>0</v>
      </c>
      <c r="AN48">
        <v>11.52</v>
      </c>
      <c r="AO48">
        <v>0</v>
      </c>
      <c r="AP48">
        <v>18.239999999999998</v>
      </c>
      <c r="AQ48">
        <v>0</v>
      </c>
      <c r="AR48">
        <v>0</v>
      </c>
      <c r="AS48">
        <v>0</v>
      </c>
      <c r="AT48">
        <v>50</v>
      </c>
      <c r="AU48">
        <v>100</v>
      </c>
    </row>
    <row r="49" spans="1:47">
      <c r="A49" t="s">
        <v>365</v>
      </c>
      <c r="G49" t="s">
        <v>91</v>
      </c>
      <c r="H49" s="73">
        <v>0.86</v>
      </c>
      <c r="I49" s="46">
        <v>0</v>
      </c>
      <c r="J49" s="46">
        <v>1.37</v>
      </c>
      <c r="K49" s="46">
        <v>151.19999999999999</v>
      </c>
      <c r="L49" s="46">
        <v>6.25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9.6</v>
      </c>
      <c r="X49">
        <v>0</v>
      </c>
      <c r="Y49">
        <v>0.86</v>
      </c>
      <c r="Z49">
        <v>0</v>
      </c>
      <c r="AA49">
        <v>0</v>
      </c>
      <c r="AB49">
        <v>6.25</v>
      </c>
      <c r="AC49">
        <v>48</v>
      </c>
      <c r="AD49">
        <v>23.04</v>
      </c>
      <c r="AE49">
        <v>5.76</v>
      </c>
      <c r="AF49">
        <v>20.16</v>
      </c>
      <c r="AG49">
        <v>1.37</v>
      </c>
      <c r="AH49">
        <v>239.13</v>
      </c>
      <c r="AI49">
        <v>6.72</v>
      </c>
      <c r="AJ49">
        <v>8.16</v>
      </c>
      <c r="AK49">
        <v>0</v>
      </c>
      <c r="AL49">
        <v>0</v>
      </c>
      <c r="AM49">
        <v>0</v>
      </c>
      <c r="AN49">
        <v>11.52</v>
      </c>
      <c r="AO49">
        <v>0</v>
      </c>
      <c r="AP49">
        <v>18.239999999999998</v>
      </c>
      <c r="AQ49">
        <v>0</v>
      </c>
      <c r="AR49">
        <v>0</v>
      </c>
      <c r="AS49">
        <v>0</v>
      </c>
      <c r="AT49">
        <v>50</v>
      </c>
      <c r="AU49">
        <v>100</v>
      </c>
    </row>
    <row r="50" spans="1:47">
      <c r="A50" t="s">
        <v>366</v>
      </c>
      <c r="G50" t="s">
        <v>92</v>
      </c>
      <c r="H50" s="73">
        <v>0.86</v>
      </c>
      <c r="I50" s="46">
        <v>0</v>
      </c>
      <c r="J50" s="46">
        <v>1.37</v>
      </c>
      <c r="K50" s="46">
        <v>151.19999999999999</v>
      </c>
      <c r="L50" s="46">
        <v>6.5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9.6</v>
      </c>
      <c r="X50">
        <v>0</v>
      </c>
      <c r="Y50">
        <v>0.86</v>
      </c>
      <c r="Z50">
        <v>0</v>
      </c>
      <c r="AA50">
        <v>0</v>
      </c>
      <c r="AB50">
        <v>6.5</v>
      </c>
      <c r="AC50">
        <v>48</v>
      </c>
      <c r="AD50">
        <v>23.04</v>
      </c>
      <c r="AE50">
        <v>5.76</v>
      </c>
      <c r="AF50">
        <v>20.16</v>
      </c>
      <c r="AG50">
        <v>1.37</v>
      </c>
      <c r="AH50">
        <v>239.13</v>
      </c>
      <c r="AI50">
        <v>6.72</v>
      </c>
      <c r="AJ50">
        <v>8.16</v>
      </c>
      <c r="AK50">
        <v>0</v>
      </c>
      <c r="AL50">
        <v>0</v>
      </c>
      <c r="AM50">
        <v>0</v>
      </c>
      <c r="AN50">
        <v>11.52</v>
      </c>
      <c r="AO50">
        <v>0</v>
      </c>
      <c r="AP50">
        <v>18.239999999999998</v>
      </c>
      <c r="AQ50">
        <v>0</v>
      </c>
      <c r="AR50">
        <v>0</v>
      </c>
      <c r="AS50">
        <v>0</v>
      </c>
      <c r="AT50">
        <v>50</v>
      </c>
      <c r="AU50">
        <v>100</v>
      </c>
    </row>
    <row r="51" spans="1:47">
      <c r="A51" t="s">
        <v>367</v>
      </c>
      <c r="G51" t="s">
        <v>93</v>
      </c>
      <c r="H51" s="73">
        <v>0.86</v>
      </c>
      <c r="I51" s="46">
        <v>0</v>
      </c>
      <c r="J51" s="46">
        <v>1.37</v>
      </c>
      <c r="K51" s="46">
        <v>151.19999999999999</v>
      </c>
      <c r="L51" s="46">
        <v>6.56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9.6</v>
      </c>
      <c r="X51">
        <v>0</v>
      </c>
      <c r="Y51">
        <v>0.86</v>
      </c>
      <c r="Z51">
        <v>0</v>
      </c>
      <c r="AA51">
        <v>0</v>
      </c>
      <c r="AB51">
        <v>6.56</v>
      </c>
      <c r="AC51">
        <v>48</v>
      </c>
      <c r="AD51">
        <v>23.04</v>
      </c>
      <c r="AE51">
        <v>5.76</v>
      </c>
      <c r="AF51">
        <v>20.16</v>
      </c>
      <c r="AG51">
        <v>1.37</v>
      </c>
      <c r="AH51">
        <v>239.13</v>
      </c>
      <c r="AI51">
        <v>6.72</v>
      </c>
      <c r="AJ51">
        <v>8.16</v>
      </c>
      <c r="AK51">
        <v>0</v>
      </c>
      <c r="AL51">
        <v>0</v>
      </c>
      <c r="AM51">
        <v>0</v>
      </c>
      <c r="AN51">
        <v>11.52</v>
      </c>
      <c r="AO51">
        <v>0</v>
      </c>
      <c r="AP51">
        <v>18.239999999999998</v>
      </c>
      <c r="AQ51">
        <v>0</v>
      </c>
      <c r="AR51">
        <v>0</v>
      </c>
      <c r="AS51">
        <v>0</v>
      </c>
      <c r="AT51">
        <v>50</v>
      </c>
      <c r="AU51">
        <v>100</v>
      </c>
    </row>
    <row r="52" spans="1:47">
      <c r="A52" t="s">
        <v>368</v>
      </c>
      <c r="G52" t="s">
        <v>94</v>
      </c>
      <c r="H52" s="73">
        <v>0.86</v>
      </c>
      <c r="I52" s="46">
        <v>0</v>
      </c>
      <c r="J52" s="46">
        <v>1.37</v>
      </c>
      <c r="K52" s="46">
        <v>151.19999999999999</v>
      </c>
      <c r="L52" s="46">
        <v>6.8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9.6</v>
      </c>
      <c r="X52">
        <v>0</v>
      </c>
      <c r="Y52">
        <v>0.86</v>
      </c>
      <c r="Z52">
        <v>0</v>
      </c>
      <c r="AA52">
        <v>0</v>
      </c>
      <c r="AB52">
        <v>6.8</v>
      </c>
      <c r="AC52">
        <v>48</v>
      </c>
      <c r="AD52">
        <v>23.04</v>
      </c>
      <c r="AE52">
        <v>5.76</v>
      </c>
      <c r="AF52">
        <v>20.16</v>
      </c>
      <c r="AG52">
        <v>1.37</v>
      </c>
      <c r="AH52">
        <v>239.13</v>
      </c>
      <c r="AI52">
        <v>6.72</v>
      </c>
      <c r="AJ52">
        <v>8.16</v>
      </c>
      <c r="AK52">
        <v>0</v>
      </c>
      <c r="AL52">
        <v>0</v>
      </c>
      <c r="AM52">
        <v>0</v>
      </c>
      <c r="AN52">
        <v>11.52</v>
      </c>
      <c r="AO52">
        <v>0</v>
      </c>
      <c r="AP52">
        <v>18.239999999999998</v>
      </c>
      <c r="AQ52">
        <v>0</v>
      </c>
      <c r="AR52">
        <v>0</v>
      </c>
      <c r="AS52">
        <v>0</v>
      </c>
      <c r="AT52">
        <v>50</v>
      </c>
      <c r="AU52">
        <v>100</v>
      </c>
    </row>
    <row r="53" spans="1:47">
      <c r="A53" t="s">
        <v>400</v>
      </c>
      <c r="G53" t="s">
        <v>95</v>
      </c>
      <c r="H53" s="73">
        <v>0.86</v>
      </c>
      <c r="I53" s="46">
        <v>0</v>
      </c>
      <c r="J53" s="46">
        <v>1.37</v>
      </c>
      <c r="K53" s="46">
        <v>151.19999999999999</v>
      </c>
      <c r="L53" s="46">
        <v>6.52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9.6</v>
      </c>
      <c r="X53">
        <v>0</v>
      </c>
      <c r="Y53">
        <v>0.86</v>
      </c>
      <c r="Z53">
        <v>0</v>
      </c>
      <c r="AA53">
        <v>0</v>
      </c>
      <c r="AB53">
        <v>6.52</v>
      </c>
      <c r="AC53">
        <v>48</v>
      </c>
      <c r="AD53">
        <v>23.04</v>
      </c>
      <c r="AE53">
        <v>5.76</v>
      </c>
      <c r="AF53">
        <v>20.16</v>
      </c>
      <c r="AG53">
        <v>1.37</v>
      </c>
      <c r="AH53">
        <v>239.13</v>
      </c>
      <c r="AI53">
        <v>6.72</v>
      </c>
      <c r="AJ53">
        <v>8.16</v>
      </c>
      <c r="AK53">
        <v>0</v>
      </c>
      <c r="AL53">
        <v>0</v>
      </c>
      <c r="AM53">
        <v>0</v>
      </c>
      <c r="AN53">
        <v>11.52</v>
      </c>
      <c r="AO53">
        <v>0</v>
      </c>
      <c r="AP53">
        <v>18.239999999999998</v>
      </c>
      <c r="AQ53">
        <v>0</v>
      </c>
      <c r="AR53">
        <v>0</v>
      </c>
      <c r="AS53">
        <v>0</v>
      </c>
      <c r="AT53">
        <v>50</v>
      </c>
      <c r="AU53">
        <v>100</v>
      </c>
    </row>
    <row r="54" spans="1:47">
      <c r="A54" t="s">
        <v>399</v>
      </c>
      <c r="G54" t="s">
        <v>96</v>
      </c>
      <c r="H54" s="73">
        <v>0.86</v>
      </c>
      <c r="I54" s="46">
        <v>0</v>
      </c>
      <c r="J54" s="46">
        <v>1.37</v>
      </c>
      <c r="K54" s="46">
        <v>151.19999999999999</v>
      </c>
      <c r="L54" s="46">
        <v>6.69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9.6</v>
      </c>
      <c r="X54">
        <v>0</v>
      </c>
      <c r="Y54">
        <v>0.86</v>
      </c>
      <c r="Z54">
        <v>0</v>
      </c>
      <c r="AA54">
        <v>0</v>
      </c>
      <c r="AB54">
        <v>6.69</v>
      </c>
      <c r="AC54">
        <v>48</v>
      </c>
      <c r="AD54">
        <v>23.04</v>
      </c>
      <c r="AE54">
        <v>5.76</v>
      </c>
      <c r="AF54">
        <v>20.16</v>
      </c>
      <c r="AG54">
        <v>1.37</v>
      </c>
      <c r="AH54">
        <v>239.13</v>
      </c>
      <c r="AI54">
        <v>6.72</v>
      </c>
      <c r="AJ54">
        <v>8.16</v>
      </c>
      <c r="AK54">
        <v>0</v>
      </c>
      <c r="AL54">
        <v>0</v>
      </c>
      <c r="AM54">
        <v>0</v>
      </c>
      <c r="AN54">
        <v>11.52</v>
      </c>
      <c r="AO54">
        <v>0</v>
      </c>
      <c r="AP54">
        <v>18.239999999999998</v>
      </c>
      <c r="AQ54">
        <v>0</v>
      </c>
      <c r="AR54">
        <v>0</v>
      </c>
      <c r="AS54">
        <v>0</v>
      </c>
      <c r="AT54">
        <v>50</v>
      </c>
      <c r="AU54">
        <v>100</v>
      </c>
    </row>
    <row r="55" spans="1:47">
      <c r="A55" t="s">
        <v>401</v>
      </c>
      <c r="G55" t="s">
        <v>97</v>
      </c>
      <c r="H55" s="73">
        <v>0.77</v>
      </c>
      <c r="I55" s="46">
        <v>0</v>
      </c>
      <c r="J55" s="46">
        <v>1.47</v>
      </c>
      <c r="K55" s="46">
        <v>151.19999999999999</v>
      </c>
      <c r="L55" s="46">
        <v>6.51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9.6</v>
      </c>
      <c r="X55">
        <v>0</v>
      </c>
      <c r="Y55">
        <v>0.77</v>
      </c>
      <c r="Z55">
        <v>0</v>
      </c>
      <c r="AA55">
        <v>0</v>
      </c>
      <c r="AB55">
        <v>6.51</v>
      </c>
      <c r="AC55">
        <v>48</v>
      </c>
      <c r="AD55">
        <v>23.04</v>
      </c>
      <c r="AE55">
        <v>5.76</v>
      </c>
      <c r="AF55">
        <v>20.16</v>
      </c>
      <c r="AG55">
        <v>1.47</v>
      </c>
      <c r="AH55">
        <v>239.13</v>
      </c>
      <c r="AI55">
        <v>6.72</v>
      </c>
      <c r="AJ55">
        <v>8.16</v>
      </c>
      <c r="AK55">
        <v>0</v>
      </c>
      <c r="AL55">
        <v>0</v>
      </c>
      <c r="AM55">
        <v>0</v>
      </c>
      <c r="AN55">
        <v>11.52</v>
      </c>
      <c r="AO55">
        <v>0</v>
      </c>
      <c r="AP55">
        <v>18.239999999999998</v>
      </c>
      <c r="AQ55">
        <v>0</v>
      </c>
      <c r="AR55">
        <v>0</v>
      </c>
      <c r="AS55">
        <v>0</v>
      </c>
      <c r="AT55">
        <v>50</v>
      </c>
      <c r="AU55">
        <v>100</v>
      </c>
    </row>
    <row r="56" spans="1:47">
      <c r="A56" t="s">
        <v>401</v>
      </c>
      <c r="G56" t="s">
        <v>98</v>
      </c>
      <c r="H56" s="73">
        <v>0.77</v>
      </c>
      <c r="I56" s="46">
        <v>0</v>
      </c>
      <c r="J56" s="46">
        <v>1.47</v>
      </c>
      <c r="K56" s="46">
        <v>151.19999999999999</v>
      </c>
      <c r="L56" s="46">
        <v>6.56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9.6</v>
      </c>
      <c r="X56">
        <v>0</v>
      </c>
      <c r="Y56">
        <v>0.77</v>
      </c>
      <c r="Z56">
        <v>0</v>
      </c>
      <c r="AA56">
        <v>0</v>
      </c>
      <c r="AB56">
        <v>6.56</v>
      </c>
      <c r="AC56">
        <v>48</v>
      </c>
      <c r="AD56">
        <v>23.04</v>
      </c>
      <c r="AE56">
        <v>5.76</v>
      </c>
      <c r="AF56">
        <v>20.16</v>
      </c>
      <c r="AG56">
        <v>1.47</v>
      </c>
      <c r="AH56">
        <v>239.13</v>
      </c>
      <c r="AI56">
        <v>6.72</v>
      </c>
      <c r="AJ56">
        <v>8.16</v>
      </c>
      <c r="AK56">
        <v>0</v>
      </c>
      <c r="AL56">
        <v>0</v>
      </c>
      <c r="AM56">
        <v>0</v>
      </c>
      <c r="AN56">
        <v>11.52</v>
      </c>
      <c r="AO56">
        <v>0</v>
      </c>
      <c r="AP56">
        <v>18.239999999999998</v>
      </c>
      <c r="AQ56">
        <v>0</v>
      </c>
      <c r="AR56">
        <v>0</v>
      </c>
      <c r="AS56">
        <v>0</v>
      </c>
      <c r="AT56">
        <v>50</v>
      </c>
      <c r="AU56">
        <v>100</v>
      </c>
    </row>
    <row r="57" spans="1:47">
      <c r="G57" t="s">
        <v>99</v>
      </c>
      <c r="H57" s="73">
        <v>0.77</v>
      </c>
      <c r="I57" s="46">
        <v>0</v>
      </c>
      <c r="J57" s="46">
        <v>1.47</v>
      </c>
      <c r="K57" s="46">
        <v>151.19999999999999</v>
      </c>
      <c r="L57" s="46">
        <v>6.3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9.6</v>
      </c>
      <c r="X57">
        <v>0</v>
      </c>
      <c r="Y57">
        <v>0.77</v>
      </c>
      <c r="Z57">
        <v>0</v>
      </c>
      <c r="AA57">
        <v>0</v>
      </c>
      <c r="AB57">
        <v>6.3</v>
      </c>
      <c r="AC57">
        <v>48</v>
      </c>
      <c r="AD57">
        <v>23.04</v>
      </c>
      <c r="AE57">
        <v>5.76</v>
      </c>
      <c r="AF57">
        <v>20.16</v>
      </c>
      <c r="AG57">
        <v>1.47</v>
      </c>
      <c r="AH57">
        <v>239.13</v>
      </c>
      <c r="AI57">
        <v>6.72</v>
      </c>
      <c r="AJ57">
        <v>8.16</v>
      </c>
      <c r="AK57">
        <v>0</v>
      </c>
      <c r="AL57">
        <v>0</v>
      </c>
      <c r="AM57">
        <v>0</v>
      </c>
      <c r="AN57">
        <v>11.52</v>
      </c>
      <c r="AO57">
        <v>0</v>
      </c>
      <c r="AP57">
        <v>18.239999999999998</v>
      </c>
      <c r="AQ57">
        <v>0</v>
      </c>
      <c r="AR57">
        <v>0</v>
      </c>
      <c r="AS57">
        <v>0</v>
      </c>
      <c r="AT57">
        <v>50</v>
      </c>
      <c r="AU57">
        <v>100</v>
      </c>
    </row>
    <row r="58" spans="1:47">
      <c r="G58" t="s">
        <v>100</v>
      </c>
      <c r="H58" s="73">
        <v>0.77</v>
      </c>
      <c r="I58" s="46">
        <v>0</v>
      </c>
      <c r="J58" s="46">
        <v>1.47</v>
      </c>
      <c r="K58" s="46">
        <v>151.19999999999999</v>
      </c>
      <c r="L58" s="46">
        <v>6.21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9.6</v>
      </c>
      <c r="X58">
        <v>0</v>
      </c>
      <c r="Y58">
        <v>0.77</v>
      </c>
      <c r="Z58">
        <v>0</v>
      </c>
      <c r="AA58">
        <v>0</v>
      </c>
      <c r="AB58">
        <v>6.21</v>
      </c>
      <c r="AC58">
        <v>48</v>
      </c>
      <c r="AD58">
        <v>23.04</v>
      </c>
      <c r="AE58">
        <v>5.76</v>
      </c>
      <c r="AF58">
        <v>20.16</v>
      </c>
      <c r="AG58">
        <v>1.47</v>
      </c>
      <c r="AH58">
        <v>239.13</v>
      </c>
      <c r="AI58">
        <v>6.72</v>
      </c>
      <c r="AJ58">
        <v>8.16</v>
      </c>
      <c r="AK58">
        <v>0</v>
      </c>
      <c r="AL58">
        <v>0</v>
      </c>
      <c r="AM58">
        <v>0</v>
      </c>
      <c r="AN58">
        <v>11.52</v>
      </c>
      <c r="AO58">
        <v>0</v>
      </c>
      <c r="AP58">
        <v>18.239999999999998</v>
      </c>
      <c r="AQ58">
        <v>0</v>
      </c>
      <c r="AR58">
        <v>0</v>
      </c>
      <c r="AS58">
        <v>0</v>
      </c>
      <c r="AT58">
        <v>50</v>
      </c>
      <c r="AU58">
        <v>100</v>
      </c>
    </row>
    <row r="59" spans="1:47">
      <c r="G59" t="s">
        <v>101</v>
      </c>
      <c r="H59" s="73">
        <v>0.77</v>
      </c>
      <c r="I59" s="46">
        <v>0</v>
      </c>
      <c r="J59" s="46">
        <v>1.47</v>
      </c>
      <c r="K59" s="46">
        <v>151.19999999999999</v>
      </c>
      <c r="L59" s="46">
        <v>5.94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9.6</v>
      </c>
      <c r="X59">
        <v>0</v>
      </c>
      <c r="Y59">
        <v>0.77</v>
      </c>
      <c r="Z59">
        <v>0</v>
      </c>
      <c r="AA59">
        <v>0</v>
      </c>
      <c r="AB59">
        <v>5.94</v>
      </c>
      <c r="AC59">
        <v>48</v>
      </c>
      <c r="AD59">
        <v>23.04</v>
      </c>
      <c r="AE59">
        <v>5.76</v>
      </c>
      <c r="AF59">
        <v>20.16</v>
      </c>
      <c r="AG59">
        <v>1.47</v>
      </c>
      <c r="AH59">
        <v>239.13</v>
      </c>
      <c r="AI59">
        <v>6.72</v>
      </c>
      <c r="AJ59">
        <v>8.16</v>
      </c>
      <c r="AK59">
        <v>0</v>
      </c>
      <c r="AL59">
        <v>0</v>
      </c>
      <c r="AM59">
        <v>0</v>
      </c>
      <c r="AN59">
        <v>11.52</v>
      </c>
      <c r="AO59">
        <v>0</v>
      </c>
      <c r="AP59">
        <v>18.239999999999998</v>
      </c>
      <c r="AQ59">
        <v>0</v>
      </c>
      <c r="AR59">
        <v>0</v>
      </c>
      <c r="AS59">
        <v>0</v>
      </c>
      <c r="AT59">
        <v>50</v>
      </c>
      <c r="AU59">
        <v>100</v>
      </c>
    </row>
    <row r="60" spans="1:47">
      <c r="G60" t="s">
        <v>102</v>
      </c>
      <c r="H60" s="73">
        <v>0.77</v>
      </c>
      <c r="I60" s="46">
        <v>0</v>
      </c>
      <c r="J60" s="46">
        <v>1.47</v>
      </c>
      <c r="K60" s="46">
        <v>151.19999999999999</v>
      </c>
      <c r="L60" s="46">
        <v>5.82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9.6</v>
      </c>
      <c r="X60">
        <v>0</v>
      </c>
      <c r="Y60">
        <v>0.77</v>
      </c>
      <c r="Z60">
        <v>0</v>
      </c>
      <c r="AA60">
        <v>0</v>
      </c>
      <c r="AB60">
        <v>5.82</v>
      </c>
      <c r="AC60">
        <v>48</v>
      </c>
      <c r="AD60">
        <v>23.04</v>
      </c>
      <c r="AE60">
        <v>5.76</v>
      </c>
      <c r="AF60">
        <v>20.16</v>
      </c>
      <c r="AG60">
        <v>1.47</v>
      </c>
      <c r="AH60">
        <v>239.13</v>
      </c>
      <c r="AI60">
        <v>6.72</v>
      </c>
      <c r="AJ60">
        <v>8.16</v>
      </c>
      <c r="AK60">
        <v>0</v>
      </c>
      <c r="AL60">
        <v>0</v>
      </c>
      <c r="AM60">
        <v>0</v>
      </c>
      <c r="AN60">
        <v>11.52</v>
      </c>
      <c r="AO60">
        <v>0</v>
      </c>
      <c r="AP60">
        <v>18.239999999999998</v>
      </c>
      <c r="AQ60">
        <v>0</v>
      </c>
      <c r="AR60">
        <v>0</v>
      </c>
      <c r="AS60">
        <v>0</v>
      </c>
      <c r="AT60">
        <v>50</v>
      </c>
      <c r="AU60">
        <v>100</v>
      </c>
    </row>
    <row r="61" spans="1:47">
      <c r="G61" t="s">
        <v>103</v>
      </c>
      <c r="H61" s="73">
        <v>0.77</v>
      </c>
      <c r="I61" s="46">
        <v>0</v>
      </c>
      <c r="J61" s="46">
        <v>1.47</v>
      </c>
      <c r="K61" s="46">
        <v>151.19999999999999</v>
      </c>
      <c r="L61" s="46">
        <v>5.48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9.6</v>
      </c>
      <c r="X61">
        <v>0</v>
      </c>
      <c r="Y61">
        <v>0.77</v>
      </c>
      <c r="Z61">
        <v>0</v>
      </c>
      <c r="AA61">
        <v>0</v>
      </c>
      <c r="AB61">
        <v>5.48</v>
      </c>
      <c r="AC61">
        <v>48</v>
      </c>
      <c r="AD61">
        <v>23.04</v>
      </c>
      <c r="AE61">
        <v>5.76</v>
      </c>
      <c r="AF61">
        <v>20.16</v>
      </c>
      <c r="AG61">
        <v>1.47</v>
      </c>
      <c r="AH61">
        <v>239.13</v>
      </c>
      <c r="AI61">
        <v>6.72</v>
      </c>
      <c r="AJ61">
        <v>8.16</v>
      </c>
      <c r="AK61">
        <v>0</v>
      </c>
      <c r="AL61">
        <v>0</v>
      </c>
      <c r="AM61">
        <v>0</v>
      </c>
      <c r="AN61">
        <v>11.52</v>
      </c>
      <c r="AO61">
        <v>0</v>
      </c>
      <c r="AP61">
        <v>18.239999999999998</v>
      </c>
      <c r="AQ61">
        <v>0</v>
      </c>
      <c r="AR61">
        <v>0</v>
      </c>
      <c r="AS61">
        <v>0</v>
      </c>
      <c r="AT61">
        <v>50</v>
      </c>
      <c r="AU61">
        <v>100</v>
      </c>
    </row>
    <row r="62" spans="1:47">
      <c r="G62" t="s">
        <v>104</v>
      </c>
      <c r="H62" s="73">
        <v>0.77</v>
      </c>
      <c r="I62" s="46">
        <v>0</v>
      </c>
      <c r="J62" s="46">
        <v>1.47</v>
      </c>
      <c r="K62" s="46">
        <v>151.19999999999999</v>
      </c>
      <c r="L62" s="46">
        <v>5.0999999999999996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9.6</v>
      </c>
      <c r="X62">
        <v>0</v>
      </c>
      <c r="Y62">
        <v>0.77</v>
      </c>
      <c r="Z62">
        <v>0</v>
      </c>
      <c r="AA62">
        <v>0</v>
      </c>
      <c r="AB62">
        <v>5.0999999999999996</v>
      </c>
      <c r="AC62">
        <v>48</v>
      </c>
      <c r="AD62">
        <v>23.04</v>
      </c>
      <c r="AE62">
        <v>5.76</v>
      </c>
      <c r="AF62">
        <v>20.16</v>
      </c>
      <c r="AG62">
        <v>1.47</v>
      </c>
      <c r="AH62">
        <v>239.13</v>
      </c>
      <c r="AI62">
        <v>6.72</v>
      </c>
      <c r="AJ62">
        <v>8.16</v>
      </c>
      <c r="AK62">
        <v>0</v>
      </c>
      <c r="AL62">
        <v>0</v>
      </c>
      <c r="AM62">
        <v>0</v>
      </c>
      <c r="AN62">
        <v>11.52</v>
      </c>
      <c r="AO62">
        <v>0</v>
      </c>
      <c r="AP62">
        <v>18.239999999999998</v>
      </c>
      <c r="AQ62">
        <v>0</v>
      </c>
      <c r="AR62">
        <v>0</v>
      </c>
      <c r="AS62">
        <v>0</v>
      </c>
      <c r="AT62">
        <v>50</v>
      </c>
      <c r="AU62">
        <v>100</v>
      </c>
    </row>
    <row r="63" spans="1:47">
      <c r="G63" t="s">
        <v>105</v>
      </c>
      <c r="H63" s="73">
        <v>0.67</v>
      </c>
      <c r="I63" s="46">
        <v>0</v>
      </c>
      <c r="J63" s="46">
        <v>1.47</v>
      </c>
      <c r="K63" s="46">
        <v>151.19999999999999</v>
      </c>
      <c r="L63" s="46">
        <v>4.7300000000000004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9.6</v>
      </c>
      <c r="X63">
        <v>0</v>
      </c>
      <c r="Y63">
        <v>0.67</v>
      </c>
      <c r="Z63">
        <v>0</v>
      </c>
      <c r="AA63">
        <v>0</v>
      </c>
      <c r="AB63">
        <v>4.7300000000000004</v>
      </c>
      <c r="AC63">
        <v>48</v>
      </c>
      <c r="AD63">
        <v>23.04</v>
      </c>
      <c r="AE63">
        <v>5.76</v>
      </c>
      <c r="AF63">
        <v>20.16</v>
      </c>
      <c r="AG63">
        <v>1.47</v>
      </c>
      <c r="AH63">
        <v>239.13</v>
      </c>
      <c r="AI63">
        <v>6.72</v>
      </c>
      <c r="AJ63">
        <v>8.16</v>
      </c>
      <c r="AK63">
        <v>0</v>
      </c>
      <c r="AL63">
        <v>0</v>
      </c>
      <c r="AM63">
        <v>0</v>
      </c>
      <c r="AN63">
        <v>11.52</v>
      </c>
      <c r="AO63">
        <v>0</v>
      </c>
      <c r="AP63">
        <v>18.239999999999998</v>
      </c>
      <c r="AQ63">
        <v>0</v>
      </c>
      <c r="AR63">
        <v>0</v>
      </c>
      <c r="AS63">
        <v>0</v>
      </c>
      <c r="AT63">
        <v>50</v>
      </c>
      <c r="AU63">
        <v>100</v>
      </c>
    </row>
    <row r="64" spans="1:47">
      <c r="G64" t="s">
        <v>106</v>
      </c>
      <c r="H64" s="73">
        <v>0.67</v>
      </c>
      <c r="I64" s="46">
        <v>0</v>
      </c>
      <c r="J64" s="46">
        <v>1.47</v>
      </c>
      <c r="K64" s="46">
        <v>151.19999999999999</v>
      </c>
      <c r="L64" s="46">
        <v>4.3099999999999996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9.6</v>
      </c>
      <c r="X64">
        <v>0</v>
      </c>
      <c r="Y64">
        <v>0.67</v>
      </c>
      <c r="Z64">
        <v>0</v>
      </c>
      <c r="AA64">
        <v>0</v>
      </c>
      <c r="AB64">
        <v>4.3099999999999996</v>
      </c>
      <c r="AC64">
        <v>48</v>
      </c>
      <c r="AD64">
        <v>23.04</v>
      </c>
      <c r="AE64">
        <v>5.76</v>
      </c>
      <c r="AF64">
        <v>20.16</v>
      </c>
      <c r="AG64">
        <v>1.47</v>
      </c>
      <c r="AH64">
        <v>239.13</v>
      </c>
      <c r="AI64">
        <v>6.72</v>
      </c>
      <c r="AJ64">
        <v>8.16</v>
      </c>
      <c r="AK64">
        <v>0</v>
      </c>
      <c r="AL64">
        <v>0</v>
      </c>
      <c r="AM64">
        <v>0</v>
      </c>
      <c r="AN64">
        <v>11.52</v>
      </c>
      <c r="AO64">
        <v>0</v>
      </c>
      <c r="AP64">
        <v>18.239999999999998</v>
      </c>
      <c r="AQ64">
        <v>0</v>
      </c>
      <c r="AR64">
        <v>0</v>
      </c>
      <c r="AS64">
        <v>0</v>
      </c>
      <c r="AT64">
        <v>50</v>
      </c>
      <c r="AU64">
        <v>100</v>
      </c>
    </row>
    <row r="65" spans="7:47">
      <c r="G65" t="s">
        <v>107</v>
      </c>
      <c r="H65" s="73">
        <v>0.67</v>
      </c>
      <c r="I65" s="46">
        <v>0</v>
      </c>
      <c r="J65" s="46">
        <v>1.47</v>
      </c>
      <c r="K65" s="46">
        <v>151.19999999999999</v>
      </c>
      <c r="L65" s="46">
        <v>3.86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9.6</v>
      </c>
      <c r="X65">
        <v>0</v>
      </c>
      <c r="Y65">
        <v>0.67</v>
      </c>
      <c r="Z65">
        <v>0</v>
      </c>
      <c r="AA65">
        <v>0</v>
      </c>
      <c r="AB65">
        <v>3.86</v>
      </c>
      <c r="AC65">
        <v>48</v>
      </c>
      <c r="AD65">
        <v>23.04</v>
      </c>
      <c r="AE65">
        <v>5.76</v>
      </c>
      <c r="AF65">
        <v>20.16</v>
      </c>
      <c r="AG65">
        <v>1.47</v>
      </c>
      <c r="AH65">
        <v>239.13</v>
      </c>
      <c r="AI65">
        <v>6.72</v>
      </c>
      <c r="AJ65">
        <v>8.16</v>
      </c>
      <c r="AK65">
        <v>0</v>
      </c>
      <c r="AL65">
        <v>0</v>
      </c>
      <c r="AM65">
        <v>0</v>
      </c>
      <c r="AN65">
        <v>11.52</v>
      </c>
      <c r="AO65">
        <v>0</v>
      </c>
      <c r="AP65">
        <v>18.239999999999998</v>
      </c>
      <c r="AQ65">
        <v>0</v>
      </c>
      <c r="AR65">
        <v>0</v>
      </c>
      <c r="AS65">
        <v>0</v>
      </c>
      <c r="AT65">
        <v>50</v>
      </c>
      <c r="AU65">
        <v>100</v>
      </c>
    </row>
    <row r="66" spans="7:47">
      <c r="G66" t="s">
        <v>108</v>
      </c>
      <c r="H66" s="73">
        <v>0.67</v>
      </c>
      <c r="I66" s="46">
        <v>0</v>
      </c>
      <c r="J66" s="46">
        <v>1.47</v>
      </c>
      <c r="K66" s="46">
        <v>151.19999999999999</v>
      </c>
      <c r="L66" s="46">
        <v>3.37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9.6</v>
      </c>
      <c r="X66">
        <v>0</v>
      </c>
      <c r="Y66">
        <v>0.67</v>
      </c>
      <c r="Z66">
        <v>0</v>
      </c>
      <c r="AA66">
        <v>0</v>
      </c>
      <c r="AB66">
        <v>3.37</v>
      </c>
      <c r="AC66">
        <v>48</v>
      </c>
      <c r="AD66">
        <v>23.04</v>
      </c>
      <c r="AE66">
        <v>5.76</v>
      </c>
      <c r="AF66">
        <v>20.16</v>
      </c>
      <c r="AG66">
        <v>1.47</v>
      </c>
      <c r="AH66">
        <v>239.13</v>
      </c>
      <c r="AI66">
        <v>6.72</v>
      </c>
      <c r="AJ66">
        <v>8.16</v>
      </c>
      <c r="AK66">
        <v>0</v>
      </c>
      <c r="AL66">
        <v>0</v>
      </c>
      <c r="AM66">
        <v>0</v>
      </c>
      <c r="AN66">
        <v>11.52</v>
      </c>
      <c r="AO66">
        <v>0</v>
      </c>
      <c r="AP66">
        <v>18.239999999999998</v>
      </c>
      <c r="AQ66">
        <v>0</v>
      </c>
      <c r="AR66">
        <v>0</v>
      </c>
      <c r="AS66">
        <v>0</v>
      </c>
      <c r="AT66">
        <v>50</v>
      </c>
      <c r="AU66">
        <v>100</v>
      </c>
    </row>
    <row r="67" spans="7:47">
      <c r="G67" t="s">
        <v>109</v>
      </c>
      <c r="H67" s="73">
        <v>0.48</v>
      </c>
      <c r="I67" s="46">
        <v>0</v>
      </c>
      <c r="J67" s="46">
        <v>1.47</v>
      </c>
      <c r="K67" s="46">
        <v>151.19999999999999</v>
      </c>
      <c r="L67" s="46">
        <v>2.87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9.6</v>
      </c>
      <c r="X67">
        <v>0</v>
      </c>
      <c r="Y67">
        <v>0.48</v>
      </c>
      <c r="Z67">
        <v>0</v>
      </c>
      <c r="AA67">
        <v>0</v>
      </c>
      <c r="AB67">
        <v>2.87</v>
      </c>
      <c r="AC67">
        <v>48</v>
      </c>
      <c r="AD67">
        <v>23.04</v>
      </c>
      <c r="AE67">
        <v>5.76</v>
      </c>
      <c r="AF67">
        <v>20.16</v>
      </c>
      <c r="AG67">
        <v>1.47</v>
      </c>
      <c r="AH67">
        <v>239.13</v>
      </c>
      <c r="AI67">
        <v>6.72</v>
      </c>
      <c r="AJ67">
        <v>8.16</v>
      </c>
      <c r="AK67">
        <v>0</v>
      </c>
      <c r="AL67">
        <v>0</v>
      </c>
      <c r="AM67">
        <v>0</v>
      </c>
      <c r="AN67">
        <v>11.52</v>
      </c>
      <c r="AO67">
        <v>0</v>
      </c>
      <c r="AP67">
        <v>18.239999999999998</v>
      </c>
      <c r="AQ67">
        <v>0</v>
      </c>
      <c r="AR67">
        <v>0</v>
      </c>
      <c r="AS67">
        <v>0</v>
      </c>
      <c r="AT67">
        <v>50</v>
      </c>
      <c r="AU67">
        <v>100</v>
      </c>
    </row>
    <row r="68" spans="7:47">
      <c r="G68" t="s">
        <v>110</v>
      </c>
      <c r="H68" s="73">
        <v>0.48</v>
      </c>
      <c r="I68" s="46">
        <v>0</v>
      </c>
      <c r="J68" s="46">
        <v>1.47</v>
      </c>
      <c r="K68" s="46">
        <v>151.19999999999999</v>
      </c>
      <c r="L68" s="46">
        <v>2.4300000000000002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9.6</v>
      </c>
      <c r="X68">
        <v>0</v>
      </c>
      <c r="Y68">
        <v>0.48</v>
      </c>
      <c r="Z68">
        <v>0</v>
      </c>
      <c r="AA68">
        <v>0</v>
      </c>
      <c r="AB68">
        <v>2.4300000000000002</v>
      </c>
      <c r="AC68">
        <v>48</v>
      </c>
      <c r="AD68">
        <v>23.04</v>
      </c>
      <c r="AE68">
        <v>5.76</v>
      </c>
      <c r="AF68">
        <v>20.16</v>
      </c>
      <c r="AG68">
        <v>1.47</v>
      </c>
      <c r="AH68">
        <v>239.13</v>
      </c>
      <c r="AI68">
        <v>6.72</v>
      </c>
      <c r="AJ68">
        <v>8.16</v>
      </c>
      <c r="AK68">
        <v>0</v>
      </c>
      <c r="AL68">
        <v>0</v>
      </c>
      <c r="AM68">
        <v>0</v>
      </c>
      <c r="AN68">
        <v>11.52</v>
      </c>
      <c r="AO68">
        <v>0</v>
      </c>
      <c r="AP68">
        <v>18.239999999999998</v>
      </c>
      <c r="AQ68">
        <v>0</v>
      </c>
      <c r="AR68">
        <v>0</v>
      </c>
      <c r="AS68">
        <v>0</v>
      </c>
      <c r="AT68">
        <v>50</v>
      </c>
      <c r="AU68">
        <v>100</v>
      </c>
    </row>
    <row r="69" spans="7:47">
      <c r="G69" t="s">
        <v>111</v>
      </c>
      <c r="H69" s="73">
        <v>0.48</v>
      </c>
      <c r="I69" s="46">
        <v>0</v>
      </c>
      <c r="J69" s="46">
        <v>1.47</v>
      </c>
      <c r="K69" s="46">
        <v>143.41999999999999</v>
      </c>
      <c r="L69" s="46">
        <v>1.83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9.6</v>
      </c>
      <c r="X69">
        <v>0</v>
      </c>
      <c r="Y69">
        <v>0.48</v>
      </c>
      <c r="Z69">
        <v>0</v>
      </c>
      <c r="AA69">
        <v>0</v>
      </c>
      <c r="AB69">
        <v>1.83</v>
      </c>
      <c r="AC69">
        <v>48</v>
      </c>
      <c r="AD69">
        <v>23.04</v>
      </c>
      <c r="AE69">
        <v>5.76</v>
      </c>
      <c r="AF69">
        <v>12.38</v>
      </c>
      <c r="AG69">
        <v>1.47</v>
      </c>
      <c r="AH69">
        <v>239.13</v>
      </c>
      <c r="AI69">
        <v>6.72</v>
      </c>
      <c r="AJ69">
        <v>8.16</v>
      </c>
      <c r="AK69">
        <v>0</v>
      </c>
      <c r="AL69">
        <v>0</v>
      </c>
      <c r="AM69">
        <v>0</v>
      </c>
      <c r="AN69">
        <v>11.52</v>
      </c>
      <c r="AO69">
        <v>0</v>
      </c>
      <c r="AP69">
        <v>18.239999999999998</v>
      </c>
      <c r="AQ69">
        <v>0</v>
      </c>
      <c r="AR69">
        <v>0</v>
      </c>
      <c r="AS69">
        <v>0</v>
      </c>
      <c r="AT69">
        <v>50</v>
      </c>
      <c r="AU69">
        <v>100</v>
      </c>
    </row>
    <row r="70" spans="7:47">
      <c r="G70" t="s">
        <v>112</v>
      </c>
      <c r="H70" s="73">
        <v>0.48</v>
      </c>
      <c r="I70" s="46">
        <v>0</v>
      </c>
      <c r="J70" s="46">
        <v>1.47</v>
      </c>
      <c r="K70" s="46">
        <v>107.99999999999999</v>
      </c>
      <c r="L70" s="46">
        <v>1.36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9.6</v>
      </c>
      <c r="X70">
        <v>0</v>
      </c>
      <c r="Y70">
        <v>0.48</v>
      </c>
      <c r="Z70">
        <v>0</v>
      </c>
      <c r="AA70">
        <v>0</v>
      </c>
      <c r="AB70">
        <v>1.36</v>
      </c>
      <c r="AC70">
        <v>48</v>
      </c>
      <c r="AD70">
        <v>0</v>
      </c>
      <c r="AE70">
        <v>5.76</v>
      </c>
      <c r="AF70">
        <v>0</v>
      </c>
      <c r="AG70">
        <v>1.47</v>
      </c>
      <c r="AH70">
        <v>239.13</v>
      </c>
      <c r="AI70">
        <v>6.72</v>
      </c>
      <c r="AJ70">
        <v>8.16</v>
      </c>
      <c r="AK70">
        <v>0</v>
      </c>
      <c r="AL70">
        <v>0</v>
      </c>
      <c r="AM70">
        <v>0</v>
      </c>
      <c r="AN70">
        <v>11.52</v>
      </c>
      <c r="AO70">
        <v>0</v>
      </c>
      <c r="AP70">
        <v>18.239999999999998</v>
      </c>
      <c r="AQ70">
        <v>0</v>
      </c>
      <c r="AR70">
        <v>0</v>
      </c>
      <c r="AS70">
        <v>0</v>
      </c>
      <c r="AT70">
        <v>50</v>
      </c>
      <c r="AU70">
        <v>100</v>
      </c>
    </row>
    <row r="71" spans="7:47">
      <c r="G71" t="s">
        <v>113</v>
      </c>
      <c r="H71" s="73">
        <v>277.89</v>
      </c>
      <c r="I71" s="46">
        <v>0</v>
      </c>
      <c r="J71" s="46">
        <v>1.47</v>
      </c>
      <c r="K71" s="46">
        <v>107.99999999999999</v>
      </c>
      <c r="L71" s="46">
        <v>0.92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9.6</v>
      </c>
      <c r="X71">
        <v>0</v>
      </c>
      <c r="Y71">
        <v>0.48</v>
      </c>
      <c r="Z71">
        <v>0</v>
      </c>
      <c r="AA71">
        <v>0</v>
      </c>
      <c r="AB71">
        <v>0.92</v>
      </c>
      <c r="AC71">
        <v>48</v>
      </c>
      <c r="AD71">
        <v>0</v>
      </c>
      <c r="AE71">
        <v>5.76</v>
      </c>
      <c r="AF71">
        <v>0</v>
      </c>
      <c r="AG71">
        <v>1.47</v>
      </c>
      <c r="AH71">
        <v>239.13</v>
      </c>
      <c r="AI71">
        <v>6.72</v>
      </c>
      <c r="AJ71">
        <v>8.16</v>
      </c>
      <c r="AK71">
        <v>102.71</v>
      </c>
      <c r="AL71">
        <v>0</v>
      </c>
      <c r="AM71">
        <v>0</v>
      </c>
      <c r="AN71">
        <v>11.52</v>
      </c>
      <c r="AO71">
        <v>0</v>
      </c>
      <c r="AP71">
        <v>18.239999999999998</v>
      </c>
      <c r="AQ71">
        <v>176.62</v>
      </c>
      <c r="AR71">
        <v>100.79</v>
      </c>
      <c r="AS71">
        <v>0</v>
      </c>
      <c r="AT71">
        <v>50</v>
      </c>
      <c r="AU71">
        <v>100</v>
      </c>
    </row>
    <row r="72" spans="7:47">
      <c r="G72" t="s">
        <v>114</v>
      </c>
      <c r="H72" s="73">
        <v>277.89</v>
      </c>
      <c r="I72" s="46">
        <v>0</v>
      </c>
      <c r="J72" s="46">
        <v>1.47</v>
      </c>
      <c r="K72" s="46">
        <v>107.99999999999999</v>
      </c>
      <c r="L72" s="46">
        <v>0.59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9.6</v>
      </c>
      <c r="X72">
        <v>0</v>
      </c>
      <c r="Y72">
        <v>0.48</v>
      </c>
      <c r="Z72">
        <v>0</v>
      </c>
      <c r="AA72">
        <v>0</v>
      </c>
      <c r="AB72">
        <v>0.59</v>
      </c>
      <c r="AC72">
        <v>48</v>
      </c>
      <c r="AD72">
        <v>0</v>
      </c>
      <c r="AE72">
        <v>5.76</v>
      </c>
      <c r="AF72">
        <v>0</v>
      </c>
      <c r="AG72">
        <v>1.47</v>
      </c>
      <c r="AH72">
        <v>239.13</v>
      </c>
      <c r="AI72">
        <v>6.72</v>
      </c>
      <c r="AJ72">
        <v>8.16</v>
      </c>
      <c r="AK72">
        <v>102.71</v>
      </c>
      <c r="AL72">
        <v>0</v>
      </c>
      <c r="AM72">
        <v>0</v>
      </c>
      <c r="AN72">
        <v>11.52</v>
      </c>
      <c r="AO72">
        <v>0</v>
      </c>
      <c r="AP72">
        <v>18.239999999999998</v>
      </c>
      <c r="AQ72">
        <v>176.62</v>
      </c>
      <c r="AR72">
        <v>100.79</v>
      </c>
      <c r="AS72">
        <v>0</v>
      </c>
      <c r="AT72">
        <v>50</v>
      </c>
      <c r="AU72">
        <v>100</v>
      </c>
    </row>
    <row r="73" spans="7:47">
      <c r="G73" t="s">
        <v>115</v>
      </c>
      <c r="H73" s="73">
        <v>277.89</v>
      </c>
      <c r="I73" s="46">
        <v>0</v>
      </c>
      <c r="J73" s="46">
        <v>1.47</v>
      </c>
      <c r="K73" s="46">
        <v>107.99999999999999</v>
      </c>
      <c r="L73" s="46">
        <v>0.34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9.6</v>
      </c>
      <c r="X73">
        <v>0</v>
      </c>
      <c r="Y73">
        <v>0.48</v>
      </c>
      <c r="Z73">
        <v>0</v>
      </c>
      <c r="AA73">
        <v>0</v>
      </c>
      <c r="AB73">
        <v>0.34</v>
      </c>
      <c r="AC73">
        <v>48</v>
      </c>
      <c r="AD73">
        <v>0</v>
      </c>
      <c r="AE73">
        <v>5.76</v>
      </c>
      <c r="AF73">
        <v>0</v>
      </c>
      <c r="AG73">
        <v>1.47</v>
      </c>
      <c r="AH73">
        <v>239.13</v>
      </c>
      <c r="AI73">
        <v>6.72</v>
      </c>
      <c r="AJ73">
        <v>8.16</v>
      </c>
      <c r="AK73">
        <v>102.71</v>
      </c>
      <c r="AL73">
        <v>0</v>
      </c>
      <c r="AM73">
        <v>0</v>
      </c>
      <c r="AN73">
        <v>11.52</v>
      </c>
      <c r="AO73">
        <v>0</v>
      </c>
      <c r="AP73">
        <v>18.239999999999998</v>
      </c>
      <c r="AQ73">
        <v>176.62</v>
      </c>
      <c r="AR73">
        <v>100.79</v>
      </c>
      <c r="AS73">
        <v>0</v>
      </c>
      <c r="AT73">
        <v>50</v>
      </c>
      <c r="AU73">
        <v>100</v>
      </c>
    </row>
    <row r="74" spans="7:47">
      <c r="G74" t="s">
        <v>116</v>
      </c>
      <c r="H74" s="73">
        <v>277.89</v>
      </c>
      <c r="I74" s="46">
        <v>0</v>
      </c>
      <c r="J74" s="46">
        <v>1.47</v>
      </c>
      <c r="K74" s="46">
        <v>107.99999999999999</v>
      </c>
      <c r="L74" s="46">
        <v>0.14000000000000001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9.6</v>
      </c>
      <c r="X74">
        <v>0</v>
      </c>
      <c r="Y74">
        <v>0.48</v>
      </c>
      <c r="Z74">
        <v>0</v>
      </c>
      <c r="AA74">
        <v>0</v>
      </c>
      <c r="AB74">
        <v>0.14000000000000001</v>
      </c>
      <c r="AC74">
        <v>48</v>
      </c>
      <c r="AD74">
        <v>0</v>
      </c>
      <c r="AE74">
        <v>5.76</v>
      </c>
      <c r="AF74">
        <v>0</v>
      </c>
      <c r="AG74">
        <v>1.47</v>
      </c>
      <c r="AH74">
        <v>239.13</v>
      </c>
      <c r="AI74">
        <v>6.72</v>
      </c>
      <c r="AJ74">
        <v>8.16</v>
      </c>
      <c r="AK74">
        <v>102.71</v>
      </c>
      <c r="AL74">
        <v>0</v>
      </c>
      <c r="AM74">
        <v>0</v>
      </c>
      <c r="AN74">
        <v>11.52</v>
      </c>
      <c r="AO74">
        <v>0</v>
      </c>
      <c r="AP74">
        <v>18.239999999999998</v>
      </c>
      <c r="AQ74">
        <v>176.62</v>
      </c>
      <c r="AR74">
        <v>100.79</v>
      </c>
      <c r="AS74">
        <v>0</v>
      </c>
      <c r="AT74">
        <v>50</v>
      </c>
      <c r="AU74">
        <v>100</v>
      </c>
    </row>
    <row r="75" spans="7:47">
      <c r="G75" t="s">
        <v>117</v>
      </c>
      <c r="H75" s="73">
        <v>277.89</v>
      </c>
      <c r="I75" s="46">
        <v>0</v>
      </c>
      <c r="J75" s="46">
        <v>1.37</v>
      </c>
      <c r="K75" s="46">
        <v>107.99999999999999</v>
      </c>
      <c r="L75" s="46">
        <v>0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9.6</v>
      </c>
      <c r="X75">
        <v>0</v>
      </c>
      <c r="Y75">
        <v>0.48</v>
      </c>
      <c r="Z75">
        <v>25</v>
      </c>
      <c r="AA75">
        <v>55</v>
      </c>
      <c r="AB75">
        <v>0</v>
      </c>
      <c r="AC75">
        <v>48</v>
      </c>
      <c r="AD75">
        <v>0</v>
      </c>
      <c r="AE75">
        <v>5.76</v>
      </c>
      <c r="AF75">
        <v>0</v>
      </c>
      <c r="AG75">
        <v>1.37</v>
      </c>
      <c r="AH75">
        <v>158.47999999999999</v>
      </c>
      <c r="AI75">
        <v>6.72</v>
      </c>
      <c r="AJ75">
        <v>8.16</v>
      </c>
      <c r="AK75">
        <v>143.03</v>
      </c>
      <c r="AL75">
        <v>0</v>
      </c>
      <c r="AM75">
        <v>0</v>
      </c>
      <c r="AN75">
        <v>11.52</v>
      </c>
      <c r="AO75">
        <v>0</v>
      </c>
      <c r="AP75">
        <v>18.239999999999998</v>
      </c>
      <c r="AQ75">
        <v>176.62</v>
      </c>
      <c r="AR75">
        <v>100.79</v>
      </c>
      <c r="AS75">
        <v>0</v>
      </c>
      <c r="AT75">
        <v>50</v>
      </c>
      <c r="AU75">
        <v>100</v>
      </c>
    </row>
    <row r="76" spans="7:47">
      <c r="G76" t="s">
        <v>118</v>
      </c>
      <c r="H76" s="73">
        <v>277.89</v>
      </c>
      <c r="I76" s="46">
        <v>0</v>
      </c>
      <c r="J76" s="46">
        <v>1.37</v>
      </c>
      <c r="K76" s="46">
        <v>107.99999999999999</v>
      </c>
      <c r="L76" s="46">
        <v>0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9.6</v>
      </c>
      <c r="X76">
        <v>0</v>
      </c>
      <c r="Y76">
        <v>0.48</v>
      </c>
      <c r="Z76">
        <v>25</v>
      </c>
      <c r="AA76">
        <v>55</v>
      </c>
      <c r="AB76">
        <v>0</v>
      </c>
      <c r="AC76">
        <v>48</v>
      </c>
      <c r="AD76">
        <v>0</v>
      </c>
      <c r="AE76">
        <v>5.76</v>
      </c>
      <c r="AF76">
        <v>0</v>
      </c>
      <c r="AG76">
        <v>1.37</v>
      </c>
      <c r="AH76">
        <v>158.47999999999999</v>
      </c>
      <c r="AI76">
        <v>6.72</v>
      </c>
      <c r="AJ76">
        <v>8.16</v>
      </c>
      <c r="AK76">
        <v>143.03</v>
      </c>
      <c r="AL76">
        <v>0</v>
      </c>
      <c r="AM76">
        <v>0</v>
      </c>
      <c r="AN76">
        <v>11.52</v>
      </c>
      <c r="AO76">
        <v>0</v>
      </c>
      <c r="AP76">
        <v>18.239999999999998</v>
      </c>
      <c r="AQ76">
        <v>176.62</v>
      </c>
      <c r="AR76">
        <v>100.79</v>
      </c>
      <c r="AS76">
        <v>0</v>
      </c>
      <c r="AT76">
        <v>50</v>
      </c>
      <c r="AU76">
        <v>100</v>
      </c>
    </row>
    <row r="77" spans="7:47">
      <c r="G77" t="s">
        <v>119</v>
      </c>
      <c r="H77" s="73">
        <v>277.89</v>
      </c>
      <c r="I77" s="46">
        <v>0</v>
      </c>
      <c r="J77" s="46">
        <v>1.37</v>
      </c>
      <c r="K77" s="46">
        <v>107.99999999999999</v>
      </c>
      <c r="L77" s="46">
        <v>0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9.6</v>
      </c>
      <c r="X77">
        <v>0</v>
      </c>
      <c r="Y77">
        <v>0.48</v>
      </c>
      <c r="Z77">
        <v>25</v>
      </c>
      <c r="AA77">
        <v>55</v>
      </c>
      <c r="AB77">
        <v>0</v>
      </c>
      <c r="AC77">
        <v>48</v>
      </c>
      <c r="AD77">
        <v>0</v>
      </c>
      <c r="AE77">
        <v>5.76</v>
      </c>
      <c r="AF77">
        <v>0</v>
      </c>
      <c r="AG77">
        <v>1.37</v>
      </c>
      <c r="AH77">
        <v>158.47999999999999</v>
      </c>
      <c r="AI77">
        <v>6.72</v>
      </c>
      <c r="AJ77">
        <v>8.16</v>
      </c>
      <c r="AK77">
        <v>143.03</v>
      </c>
      <c r="AL77">
        <v>0</v>
      </c>
      <c r="AM77">
        <v>0</v>
      </c>
      <c r="AN77">
        <v>11.52</v>
      </c>
      <c r="AO77">
        <v>0</v>
      </c>
      <c r="AP77">
        <v>18.239999999999998</v>
      </c>
      <c r="AQ77">
        <v>176.62</v>
      </c>
      <c r="AR77">
        <v>100.79</v>
      </c>
      <c r="AS77">
        <v>0</v>
      </c>
      <c r="AT77">
        <v>50</v>
      </c>
      <c r="AU77">
        <v>100</v>
      </c>
    </row>
    <row r="78" spans="7:47">
      <c r="G78" t="s">
        <v>120</v>
      </c>
      <c r="H78" s="73">
        <v>277.89</v>
      </c>
      <c r="I78" s="46">
        <v>0</v>
      </c>
      <c r="J78" s="46">
        <v>1.37</v>
      </c>
      <c r="K78" s="46">
        <v>107.99999999999999</v>
      </c>
      <c r="L78" s="46">
        <v>0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9.6</v>
      </c>
      <c r="X78">
        <v>0</v>
      </c>
      <c r="Y78">
        <v>0.48</v>
      </c>
      <c r="Z78">
        <v>25</v>
      </c>
      <c r="AA78">
        <v>55</v>
      </c>
      <c r="AB78">
        <v>0</v>
      </c>
      <c r="AC78">
        <v>48</v>
      </c>
      <c r="AD78">
        <v>0</v>
      </c>
      <c r="AE78">
        <v>5.76</v>
      </c>
      <c r="AF78">
        <v>0</v>
      </c>
      <c r="AG78">
        <v>1.37</v>
      </c>
      <c r="AH78">
        <v>158.47999999999999</v>
      </c>
      <c r="AI78">
        <v>6.72</v>
      </c>
      <c r="AJ78">
        <v>8.16</v>
      </c>
      <c r="AK78">
        <v>143.03</v>
      </c>
      <c r="AL78">
        <v>0</v>
      </c>
      <c r="AM78">
        <v>0</v>
      </c>
      <c r="AN78">
        <v>11.52</v>
      </c>
      <c r="AO78">
        <v>0</v>
      </c>
      <c r="AP78">
        <v>18.239999999999998</v>
      </c>
      <c r="AQ78">
        <v>176.62</v>
      </c>
      <c r="AR78">
        <v>100.79</v>
      </c>
      <c r="AS78">
        <v>0</v>
      </c>
      <c r="AT78">
        <v>50</v>
      </c>
      <c r="AU78">
        <v>100</v>
      </c>
    </row>
    <row r="79" spans="7:47">
      <c r="G79" t="s">
        <v>121</v>
      </c>
      <c r="H79" s="73">
        <v>0.57999999999999996</v>
      </c>
      <c r="I79" s="46">
        <v>0</v>
      </c>
      <c r="J79" s="46">
        <v>1.47</v>
      </c>
      <c r="K79" s="46">
        <v>107.99999999999999</v>
      </c>
      <c r="L79" s="46">
        <v>0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9.6</v>
      </c>
      <c r="X79">
        <v>158.47999999999999</v>
      </c>
      <c r="Y79">
        <v>0.57999999999999996</v>
      </c>
      <c r="Z79">
        <v>25</v>
      </c>
      <c r="AA79">
        <v>55</v>
      </c>
      <c r="AB79">
        <v>0</v>
      </c>
      <c r="AC79">
        <v>48</v>
      </c>
      <c r="AD79">
        <v>0</v>
      </c>
      <c r="AE79">
        <v>5.76</v>
      </c>
      <c r="AF79">
        <v>0</v>
      </c>
      <c r="AG79">
        <v>1.47</v>
      </c>
      <c r="AH79">
        <v>0</v>
      </c>
      <c r="AI79">
        <v>6.72</v>
      </c>
      <c r="AJ79">
        <v>8.16</v>
      </c>
      <c r="AK79">
        <v>0</v>
      </c>
      <c r="AL79">
        <v>0</v>
      </c>
      <c r="AM79">
        <v>0</v>
      </c>
      <c r="AN79">
        <v>11.52</v>
      </c>
      <c r="AO79">
        <v>0</v>
      </c>
      <c r="AP79">
        <v>18.239999999999998</v>
      </c>
      <c r="AQ79">
        <v>0</v>
      </c>
      <c r="AR79">
        <v>0</v>
      </c>
      <c r="AS79">
        <v>0</v>
      </c>
      <c r="AT79">
        <v>50</v>
      </c>
      <c r="AU79">
        <v>100</v>
      </c>
    </row>
    <row r="80" spans="7:47">
      <c r="G80" t="s">
        <v>122</v>
      </c>
      <c r="H80" s="73">
        <v>0.57999999999999996</v>
      </c>
      <c r="I80" s="46">
        <v>0</v>
      </c>
      <c r="J80" s="46">
        <v>1.47</v>
      </c>
      <c r="K80" s="46">
        <v>107.99999999999999</v>
      </c>
      <c r="L80" s="46">
        <v>0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9.6</v>
      </c>
      <c r="X80">
        <v>158.47999999999999</v>
      </c>
      <c r="Y80">
        <v>0.57999999999999996</v>
      </c>
      <c r="Z80">
        <v>25</v>
      </c>
      <c r="AA80">
        <v>55</v>
      </c>
      <c r="AB80">
        <v>0</v>
      </c>
      <c r="AC80">
        <v>48</v>
      </c>
      <c r="AD80">
        <v>0</v>
      </c>
      <c r="AE80">
        <v>5.76</v>
      </c>
      <c r="AF80">
        <v>0</v>
      </c>
      <c r="AG80">
        <v>1.47</v>
      </c>
      <c r="AH80">
        <v>0</v>
      </c>
      <c r="AI80">
        <v>6.72</v>
      </c>
      <c r="AJ80">
        <v>8.16</v>
      </c>
      <c r="AK80">
        <v>0</v>
      </c>
      <c r="AL80">
        <v>0</v>
      </c>
      <c r="AM80">
        <v>0</v>
      </c>
      <c r="AN80">
        <v>11.52</v>
      </c>
      <c r="AO80">
        <v>0</v>
      </c>
      <c r="AP80">
        <v>18.239999999999998</v>
      </c>
      <c r="AQ80">
        <v>0</v>
      </c>
      <c r="AR80">
        <v>0</v>
      </c>
      <c r="AS80">
        <v>0</v>
      </c>
      <c r="AT80">
        <v>50</v>
      </c>
      <c r="AU80">
        <v>100</v>
      </c>
    </row>
    <row r="81" spans="7:47">
      <c r="G81" t="s">
        <v>123</v>
      </c>
      <c r="H81" s="73">
        <v>0.57999999999999996</v>
      </c>
      <c r="I81" s="46">
        <v>0</v>
      </c>
      <c r="J81" s="46">
        <v>1.47</v>
      </c>
      <c r="K81" s="46">
        <v>107.99999999999999</v>
      </c>
      <c r="L81" s="46">
        <v>0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9.6</v>
      </c>
      <c r="X81">
        <v>158.47999999999999</v>
      </c>
      <c r="Y81">
        <v>0.57999999999999996</v>
      </c>
      <c r="Z81">
        <v>25</v>
      </c>
      <c r="AA81">
        <v>55</v>
      </c>
      <c r="AB81">
        <v>0</v>
      </c>
      <c r="AC81">
        <v>48</v>
      </c>
      <c r="AD81">
        <v>0</v>
      </c>
      <c r="AE81">
        <v>5.76</v>
      </c>
      <c r="AF81">
        <v>0</v>
      </c>
      <c r="AG81">
        <v>1.47</v>
      </c>
      <c r="AH81">
        <v>0</v>
      </c>
      <c r="AI81">
        <v>6.72</v>
      </c>
      <c r="AJ81">
        <v>8.16</v>
      </c>
      <c r="AK81">
        <v>0</v>
      </c>
      <c r="AL81">
        <v>0</v>
      </c>
      <c r="AM81">
        <v>0</v>
      </c>
      <c r="AN81">
        <v>11.52</v>
      </c>
      <c r="AO81">
        <v>0</v>
      </c>
      <c r="AP81">
        <v>18.239999999999998</v>
      </c>
      <c r="AQ81">
        <v>0</v>
      </c>
      <c r="AR81">
        <v>0</v>
      </c>
      <c r="AS81">
        <v>0</v>
      </c>
      <c r="AT81">
        <v>50</v>
      </c>
      <c r="AU81">
        <v>100</v>
      </c>
    </row>
    <row r="82" spans="7:47">
      <c r="G82" t="s">
        <v>124</v>
      </c>
      <c r="H82" s="73">
        <v>0.57999999999999996</v>
      </c>
      <c r="I82" s="46">
        <v>0</v>
      </c>
      <c r="J82" s="46">
        <v>1.47</v>
      </c>
      <c r="K82" s="46">
        <v>107.99999999999999</v>
      </c>
      <c r="L82" s="46">
        <v>0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9.6</v>
      </c>
      <c r="X82">
        <v>158.47999999999999</v>
      </c>
      <c r="Y82">
        <v>0.57999999999999996</v>
      </c>
      <c r="Z82">
        <v>25</v>
      </c>
      <c r="AA82">
        <v>55</v>
      </c>
      <c r="AB82">
        <v>0</v>
      </c>
      <c r="AC82">
        <v>48</v>
      </c>
      <c r="AD82">
        <v>0</v>
      </c>
      <c r="AE82">
        <v>5.76</v>
      </c>
      <c r="AF82">
        <v>0</v>
      </c>
      <c r="AG82">
        <v>1.47</v>
      </c>
      <c r="AH82">
        <v>0</v>
      </c>
      <c r="AI82">
        <v>6.72</v>
      </c>
      <c r="AJ82">
        <v>8.16</v>
      </c>
      <c r="AK82">
        <v>0</v>
      </c>
      <c r="AL82">
        <v>0</v>
      </c>
      <c r="AM82">
        <v>0</v>
      </c>
      <c r="AN82">
        <v>11.52</v>
      </c>
      <c r="AO82">
        <v>0</v>
      </c>
      <c r="AP82">
        <v>18.239999999999998</v>
      </c>
      <c r="AQ82">
        <v>0</v>
      </c>
      <c r="AR82">
        <v>0</v>
      </c>
      <c r="AS82">
        <v>0</v>
      </c>
      <c r="AT82">
        <v>50</v>
      </c>
      <c r="AU82">
        <v>100</v>
      </c>
    </row>
    <row r="83" spans="7:47">
      <c r="G83" t="s">
        <v>125</v>
      </c>
      <c r="H83" s="73">
        <v>0.57999999999999996</v>
      </c>
      <c r="I83" s="46">
        <v>0</v>
      </c>
      <c r="J83" s="46">
        <v>1.47</v>
      </c>
      <c r="K83" s="46">
        <v>107.99999999999999</v>
      </c>
      <c r="L83" s="46">
        <v>0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9.6</v>
      </c>
      <c r="X83">
        <v>158.47999999999999</v>
      </c>
      <c r="Y83">
        <v>0.57999999999999996</v>
      </c>
      <c r="Z83">
        <v>25</v>
      </c>
      <c r="AA83">
        <v>55</v>
      </c>
      <c r="AB83">
        <v>0</v>
      </c>
      <c r="AC83">
        <v>48</v>
      </c>
      <c r="AD83">
        <v>0</v>
      </c>
      <c r="AE83">
        <v>5.76</v>
      </c>
      <c r="AF83">
        <v>0</v>
      </c>
      <c r="AG83">
        <v>1.47</v>
      </c>
      <c r="AH83">
        <v>0</v>
      </c>
      <c r="AI83">
        <v>6.72</v>
      </c>
      <c r="AJ83">
        <v>8.16</v>
      </c>
      <c r="AK83">
        <v>0</v>
      </c>
      <c r="AL83">
        <v>0</v>
      </c>
      <c r="AM83">
        <v>0</v>
      </c>
      <c r="AN83">
        <v>11.52</v>
      </c>
      <c r="AO83">
        <v>0</v>
      </c>
      <c r="AP83">
        <v>18.239999999999998</v>
      </c>
      <c r="AQ83">
        <v>0</v>
      </c>
      <c r="AR83">
        <v>0</v>
      </c>
      <c r="AS83">
        <v>0</v>
      </c>
      <c r="AT83">
        <v>50</v>
      </c>
      <c r="AU83">
        <v>0</v>
      </c>
    </row>
    <row r="84" spans="7:47">
      <c r="G84" t="s">
        <v>126</v>
      </c>
      <c r="H84" s="73">
        <v>0.57999999999999996</v>
      </c>
      <c r="I84" s="46">
        <v>0</v>
      </c>
      <c r="J84" s="46">
        <v>1.47</v>
      </c>
      <c r="K84" s="46">
        <v>107.99999999999999</v>
      </c>
      <c r="L84" s="46">
        <v>0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9.6</v>
      </c>
      <c r="X84">
        <v>158.47999999999999</v>
      </c>
      <c r="Y84">
        <v>0.57999999999999996</v>
      </c>
      <c r="Z84">
        <v>25</v>
      </c>
      <c r="AA84">
        <v>55</v>
      </c>
      <c r="AB84">
        <v>0</v>
      </c>
      <c r="AC84">
        <v>48</v>
      </c>
      <c r="AD84">
        <v>0</v>
      </c>
      <c r="AE84">
        <v>5.76</v>
      </c>
      <c r="AF84">
        <v>0</v>
      </c>
      <c r="AG84">
        <v>1.47</v>
      </c>
      <c r="AH84">
        <v>0</v>
      </c>
      <c r="AI84">
        <v>6.72</v>
      </c>
      <c r="AJ84">
        <v>8.16</v>
      </c>
      <c r="AK84">
        <v>0</v>
      </c>
      <c r="AL84">
        <v>0</v>
      </c>
      <c r="AM84">
        <v>0</v>
      </c>
      <c r="AN84">
        <v>11.52</v>
      </c>
      <c r="AO84">
        <v>0</v>
      </c>
      <c r="AP84">
        <v>18.239999999999998</v>
      </c>
      <c r="AQ84">
        <v>0</v>
      </c>
      <c r="AR84">
        <v>0</v>
      </c>
      <c r="AS84">
        <v>0</v>
      </c>
      <c r="AT84">
        <v>50</v>
      </c>
      <c r="AU84">
        <v>0</v>
      </c>
    </row>
    <row r="85" spans="7:47">
      <c r="G85" t="s">
        <v>127</v>
      </c>
      <c r="H85" s="73">
        <v>0.57999999999999996</v>
      </c>
      <c r="I85" s="46">
        <v>0</v>
      </c>
      <c r="J85" s="46">
        <v>1.47</v>
      </c>
      <c r="K85" s="46">
        <v>107.99999999999999</v>
      </c>
      <c r="L85" s="46">
        <v>0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9.6</v>
      </c>
      <c r="X85">
        <v>158.47999999999999</v>
      </c>
      <c r="Y85">
        <v>0.57999999999999996</v>
      </c>
      <c r="Z85">
        <v>25</v>
      </c>
      <c r="AA85">
        <v>55</v>
      </c>
      <c r="AB85">
        <v>0</v>
      </c>
      <c r="AC85">
        <v>48</v>
      </c>
      <c r="AD85">
        <v>0</v>
      </c>
      <c r="AE85">
        <v>5.76</v>
      </c>
      <c r="AF85">
        <v>0</v>
      </c>
      <c r="AG85">
        <v>1.47</v>
      </c>
      <c r="AH85">
        <v>0</v>
      </c>
      <c r="AI85">
        <v>6.72</v>
      </c>
      <c r="AJ85">
        <v>8.16</v>
      </c>
      <c r="AK85">
        <v>0</v>
      </c>
      <c r="AL85">
        <v>0</v>
      </c>
      <c r="AM85">
        <v>0</v>
      </c>
      <c r="AN85">
        <v>11.52</v>
      </c>
      <c r="AO85">
        <v>0</v>
      </c>
      <c r="AP85">
        <v>18.239999999999998</v>
      </c>
      <c r="AQ85">
        <v>0</v>
      </c>
      <c r="AR85">
        <v>0</v>
      </c>
      <c r="AS85">
        <v>0</v>
      </c>
      <c r="AT85">
        <v>50</v>
      </c>
      <c r="AU85">
        <v>0</v>
      </c>
    </row>
    <row r="86" spans="7:47">
      <c r="G86" t="s">
        <v>128</v>
      </c>
      <c r="H86" s="73">
        <v>0.57999999999999996</v>
      </c>
      <c r="I86" s="46">
        <v>0</v>
      </c>
      <c r="J86" s="46">
        <v>1.47</v>
      </c>
      <c r="K86" s="46">
        <v>107.99999999999999</v>
      </c>
      <c r="L86" s="46">
        <v>0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9.6</v>
      </c>
      <c r="X86">
        <v>158.47999999999999</v>
      </c>
      <c r="Y86">
        <v>0.57999999999999996</v>
      </c>
      <c r="Z86">
        <v>25</v>
      </c>
      <c r="AA86">
        <v>55</v>
      </c>
      <c r="AB86">
        <v>0</v>
      </c>
      <c r="AC86">
        <v>48</v>
      </c>
      <c r="AD86">
        <v>0</v>
      </c>
      <c r="AE86">
        <v>5.76</v>
      </c>
      <c r="AF86">
        <v>0</v>
      </c>
      <c r="AG86">
        <v>1.47</v>
      </c>
      <c r="AH86">
        <v>0</v>
      </c>
      <c r="AI86">
        <v>6.72</v>
      </c>
      <c r="AJ86">
        <v>8.16</v>
      </c>
      <c r="AK86">
        <v>0</v>
      </c>
      <c r="AL86">
        <v>0</v>
      </c>
      <c r="AM86">
        <v>0</v>
      </c>
      <c r="AN86">
        <v>11.52</v>
      </c>
      <c r="AO86">
        <v>0</v>
      </c>
      <c r="AP86">
        <v>18.239999999999998</v>
      </c>
      <c r="AQ86">
        <v>0</v>
      </c>
      <c r="AR86">
        <v>0</v>
      </c>
      <c r="AS86">
        <v>0</v>
      </c>
      <c r="AT86">
        <v>50</v>
      </c>
      <c r="AU86">
        <v>0</v>
      </c>
    </row>
    <row r="87" spans="7:47">
      <c r="G87" t="s">
        <v>129</v>
      </c>
      <c r="H87" s="73">
        <v>0.57999999999999996</v>
      </c>
      <c r="I87" s="46">
        <v>0</v>
      </c>
      <c r="J87" s="46">
        <v>1.47</v>
      </c>
      <c r="K87" s="46">
        <v>107.99999999999999</v>
      </c>
      <c r="L87" s="46">
        <v>0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9.6</v>
      </c>
      <c r="X87">
        <v>158.47999999999999</v>
      </c>
      <c r="Y87">
        <v>0.57999999999999996</v>
      </c>
      <c r="Z87">
        <v>25</v>
      </c>
      <c r="AA87">
        <v>55</v>
      </c>
      <c r="AB87">
        <v>0</v>
      </c>
      <c r="AC87">
        <v>48</v>
      </c>
      <c r="AD87">
        <v>0</v>
      </c>
      <c r="AE87">
        <v>5.76</v>
      </c>
      <c r="AF87">
        <v>0</v>
      </c>
      <c r="AG87">
        <v>1.47</v>
      </c>
      <c r="AH87">
        <v>0</v>
      </c>
      <c r="AI87">
        <v>6.72</v>
      </c>
      <c r="AJ87">
        <v>8.16</v>
      </c>
      <c r="AK87">
        <v>0</v>
      </c>
      <c r="AL87">
        <v>0</v>
      </c>
      <c r="AM87">
        <v>0</v>
      </c>
      <c r="AN87">
        <v>11.52</v>
      </c>
      <c r="AO87">
        <v>0</v>
      </c>
      <c r="AP87">
        <v>18.239999999999998</v>
      </c>
      <c r="AQ87">
        <v>0</v>
      </c>
      <c r="AR87">
        <v>0</v>
      </c>
      <c r="AS87">
        <v>0</v>
      </c>
      <c r="AT87">
        <v>50</v>
      </c>
      <c r="AU87">
        <v>0</v>
      </c>
    </row>
    <row r="88" spans="7:47">
      <c r="G88" t="s">
        <v>130</v>
      </c>
      <c r="H88" s="73">
        <v>0.57999999999999996</v>
      </c>
      <c r="I88" s="46">
        <v>0</v>
      </c>
      <c r="J88" s="46">
        <v>1.47</v>
      </c>
      <c r="K88" s="46">
        <v>107.99999999999999</v>
      </c>
      <c r="L88" s="46">
        <v>0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9.6</v>
      </c>
      <c r="X88">
        <v>158.47999999999999</v>
      </c>
      <c r="Y88">
        <v>0.57999999999999996</v>
      </c>
      <c r="Z88">
        <v>25</v>
      </c>
      <c r="AA88">
        <v>55</v>
      </c>
      <c r="AB88">
        <v>0</v>
      </c>
      <c r="AC88">
        <v>48</v>
      </c>
      <c r="AD88">
        <v>0</v>
      </c>
      <c r="AE88">
        <v>5.76</v>
      </c>
      <c r="AF88">
        <v>0</v>
      </c>
      <c r="AG88">
        <v>1.47</v>
      </c>
      <c r="AH88">
        <v>0</v>
      </c>
      <c r="AI88">
        <v>6.72</v>
      </c>
      <c r="AJ88">
        <v>8.16</v>
      </c>
      <c r="AK88">
        <v>0</v>
      </c>
      <c r="AL88">
        <v>0</v>
      </c>
      <c r="AM88">
        <v>0</v>
      </c>
      <c r="AN88">
        <v>11.52</v>
      </c>
      <c r="AO88">
        <v>0</v>
      </c>
      <c r="AP88">
        <v>18.239999999999998</v>
      </c>
      <c r="AQ88">
        <v>0</v>
      </c>
      <c r="AR88">
        <v>0</v>
      </c>
      <c r="AS88">
        <v>0</v>
      </c>
      <c r="AT88">
        <v>50</v>
      </c>
      <c r="AU88">
        <v>0</v>
      </c>
    </row>
    <row r="89" spans="7:47">
      <c r="G89" t="s">
        <v>131</v>
      </c>
      <c r="H89" s="73">
        <v>0.57999999999999996</v>
      </c>
      <c r="I89" s="46">
        <v>0</v>
      </c>
      <c r="J89" s="46">
        <v>1.47</v>
      </c>
      <c r="K89" s="46">
        <v>107.99999999999999</v>
      </c>
      <c r="L89" s="46">
        <v>0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9.6</v>
      </c>
      <c r="X89">
        <v>158.47999999999999</v>
      </c>
      <c r="Y89">
        <v>0.57999999999999996</v>
      </c>
      <c r="Z89">
        <v>25</v>
      </c>
      <c r="AA89">
        <v>55</v>
      </c>
      <c r="AB89">
        <v>0</v>
      </c>
      <c r="AC89">
        <v>48</v>
      </c>
      <c r="AD89">
        <v>0</v>
      </c>
      <c r="AE89">
        <v>5.76</v>
      </c>
      <c r="AF89">
        <v>0</v>
      </c>
      <c r="AG89">
        <v>1.47</v>
      </c>
      <c r="AH89">
        <v>0</v>
      </c>
      <c r="AI89">
        <v>6.72</v>
      </c>
      <c r="AJ89">
        <v>8.16</v>
      </c>
      <c r="AK89">
        <v>0</v>
      </c>
      <c r="AL89">
        <v>0</v>
      </c>
      <c r="AM89">
        <v>0</v>
      </c>
      <c r="AN89">
        <v>11.52</v>
      </c>
      <c r="AO89">
        <v>0</v>
      </c>
      <c r="AP89">
        <v>18.239999999999998</v>
      </c>
      <c r="AQ89">
        <v>0</v>
      </c>
      <c r="AR89">
        <v>0</v>
      </c>
      <c r="AS89">
        <v>0</v>
      </c>
      <c r="AT89">
        <v>50</v>
      </c>
      <c r="AU89">
        <v>0</v>
      </c>
    </row>
    <row r="90" spans="7:47">
      <c r="G90" t="s">
        <v>132</v>
      </c>
      <c r="H90" s="73">
        <v>0.57999999999999996</v>
      </c>
      <c r="I90" s="46">
        <v>0</v>
      </c>
      <c r="J90" s="46">
        <v>1.47</v>
      </c>
      <c r="K90" s="46">
        <v>107.99999999999999</v>
      </c>
      <c r="L90" s="46">
        <v>0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9.6</v>
      </c>
      <c r="X90">
        <v>158.47999999999999</v>
      </c>
      <c r="Y90">
        <v>0.57999999999999996</v>
      </c>
      <c r="Z90">
        <v>25</v>
      </c>
      <c r="AA90">
        <v>55</v>
      </c>
      <c r="AB90">
        <v>0</v>
      </c>
      <c r="AC90">
        <v>48</v>
      </c>
      <c r="AD90">
        <v>0</v>
      </c>
      <c r="AE90">
        <v>5.76</v>
      </c>
      <c r="AF90">
        <v>0</v>
      </c>
      <c r="AG90">
        <v>1.47</v>
      </c>
      <c r="AH90">
        <v>0</v>
      </c>
      <c r="AI90">
        <v>6.72</v>
      </c>
      <c r="AJ90">
        <v>8.16</v>
      </c>
      <c r="AK90">
        <v>0</v>
      </c>
      <c r="AL90">
        <v>0</v>
      </c>
      <c r="AM90">
        <v>0</v>
      </c>
      <c r="AN90">
        <v>11.52</v>
      </c>
      <c r="AO90">
        <v>0</v>
      </c>
      <c r="AP90">
        <v>18.239999999999998</v>
      </c>
      <c r="AQ90">
        <v>0</v>
      </c>
      <c r="AR90">
        <v>0</v>
      </c>
      <c r="AS90">
        <v>0</v>
      </c>
      <c r="AT90">
        <v>50</v>
      </c>
      <c r="AU90">
        <v>0</v>
      </c>
    </row>
    <row r="91" spans="7:47">
      <c r="G91" t="s">
        <v>133</v>
      </c>
      <c r="H91" s="73">
        <v>0.48</v>
      </c>
      <c r="I91" s="46">
        <v>0</v>
      </c>
      <c r="J91" s="46">
        <v>1.47</v>
      </c>
      <c r="K91" s="46">
        <v>107.99999999999999</v>
      </c>
      <c r="L91" s="46">
        <v>0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9.6</v>
      </c>
      <c r="X91">
        <v>0</v>
      </c>
      <c r="Y91">
        <v>0.48</v>
      </c>
      <c r="Z91">
        <v>0</v>
      </c>
      <c r="AA91">
        <v>55</v>
      </c>
      <c r="AB91">
        <v>0</v>
      </c>
      <c r="AC91">
        <v>48</v>
      </c>
      <c r="AD91">
        <v>0</v>
      </c>
      <c r="AE91">
        <v>5.76</v>
      </c>
      <c r="AF91">
        <v>0</v>
      </c>
      <c r="AG91">
        <v>1.47</v>
      </c>
      <c r="AH91">
        <v>158.47999999999999</v>
      </c>
      <c r="AI91">
        <v>6.72</v>
      </c>
      <c r="AJ91">
        <v>8.16</v>
      </c>
      <c r="AK91">
        <v>0</v>
      </c>
      <c r="AL91">
        <v>0</v>
      </c>
      <c r="AM91">
        <v>0</v>
      </c>
      <c r="AN91">
        <v>11.52</v>
      </c>
      <c r="AO91">
        <v>59.55</v>
      </c>
      <c r="AP91">
        <v>18.239999999999998</v>
      </c>
      <c r="AQ91">
        <v>0</v>
      </c>
      <c r="AR91">
        <v>0</v>
      </c>
      <c r="AS91">
        <v>25.49</v>
      </c>
      <c r="AT91">
        <v>50</v>
      </c>
      <c r="AU91">
        <v>0</v>
      </c>
    </row>
    <row r="92" spans="7:47">
      <c r="G92" t="s">
        <v>134</v>
      </c>
      <c r="H92" s="73">
        <v>0.48</v>
      </c>
      <c r="I92" s="46">
        <v>0</v>
      </c>
      <c r="J92" s="46">
        <v>1.47</v>
      </c>
      <c r="K92" s="46">
        <v>107.99999999999999</v>
      </c>
      <c r="L92" s="46">
        <v>0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9.6</v>
      </c>
      <c r="X92">
        <v>0</v>
      </c>
      <c r="Y92">
        <v>0.48</v>
      </c>
      <c r="Z92">
        <v>0</v>
      </c>
      <c r="AA92">
        <v>55</v>
      </c>
      <c r="AB92">
        <v>0</v>
      </c>
      <c r="AC92">
        <v>48</v>
      </c>
      <c r="AD92">
        <v>0</v>
      </c>
      <c r="AE92">
        <v>5.76</v>
      </c>
      <c r="AF92">
        <v>0</v>
      </c>
      <c r="AG92">
        <v>1.47</v>
      </c>
      <c r="AH92">
        <v>158.47999999999999</v>
      </c>
      <c r="AI92">
        <v>6.72</v>
      </c>
      <c r="AJ92">
        <v>8.16</v>
      </c>
      <c r="AK92">
        <v>0</v>
      </c>
      <c r="AL92">
        <v>0</v>
      </c>
      <c r="AM92">
        <v>0</v>
      </c>
      <c r="AN92">
        <v>11.52</v>
      </c>
      <c r="AO92">
        <v>59.55</v>
      </c>
      <c r="AP92">
        <v>18.239999999999998</v>
      </c>
      <c r="AQ92">
        <v>0</v>
      </c>
      <c r="AR92">
        <v>0</v>
      </c>
      <c r="AS92">
        <v>25.49</v>
      </c>
      <c r="AT92">
        <v>50</v>
      </c>
      <c r="AU92">
        <v>0</v>
      </c>
    </row>
    <row r="93" spans="7:47">
      <c r="G93" t="s">
        <v>135</v>
      </c>
      <c r="H93" s="73">
        <v>0.48</v>
      </c>
      <c r="I93" s="46">
        <v>0</v>
      </c>
      <c r="J93" s="46">
        <v>1.47</v>
      </c>
      <c r="K93" s="46">
        <v>107.99999999999999</v>
      </c>
      <c r="L93" s="46">
        <v>0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9.6</v>
      </c>
      <c r="X93">
        <v>0</v>
      </c>
      <c r="Y93">
        <v>0.48</v>
      </c>
      <c r="Z93">
        <v>0</v>
      </c>
      <c r="AA93">
        <v>55</v>
      </c>
      <c r="AB93">
        <v>0</v>
      </c>
      <c r="AC93">
        <v>48</v>
      </c>
      <c r="AD93">
        <v>0</v>
      </c>
      <c r="AE93">
        <v>5.76</v>
      </c>
      <c r="AF93">
        <v>0</v>
      </c>
      <c r="AG93">
        <v>1.47</v>
      </c>
      <c r="AH93">
        <v>158.47999999999999</v>
      </c>
      <c r="AI93">
        <v>6.72</v>
      </c>
      <c r="AJ93">
        <v>8.16</v>
      </c>
      <c r="AK93">
        <v>0</v>
      </c>
      <c r="AL93">
        <v>0</v>
      </c>
      <c r="AM93">
        <v>0</v>
      </c>
      <c r="AN93">
        <v>11.52</v>
      </c>
      <c r="AO93">
        <v>59.55</v>
      </c>
      <c r="AP93">
        <v>18.239999999999998</v>
      </c>
      <c r="AQ93">
        <v>0</v>
      </c>
      <c r="AR93">
        <v>0</v>
      </c>
      <c r="AS93">
        <v>25.49</v>
      </c>
      <c r="AT93">
        <v>50</v>
      </c>
      <c r="AU93">
        <v>0</v>
      </c>
    </row>
    <row r="94" spans="7:47">
      <c r="G94" t="s">
        <v>136</v>
      </c>
      <c r="H94" s="73">
        <v>0.48</v>
      </c>
      <c r="I94" s="46">
        <v>0</v>
      </c>
      <c r="J94" s="46">
        <v>1.47</v>
      </c>
      <c r="K94" s="46">
        <v>107.99999999999999</v>
      </c>
      <c r="L94" s="46">
        <v>0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9.6</v>
      </c>
      <c r="X94">
        <v>0</v>
      </c>
      <c r="Y94">
        <v>0.48</v>
      </c>
      <c r="Z94">
        <v>0</v>
      </c>
      <c r="AA94">
        <v>55</v>
      </c>
      <c r="AB94">
        <v>0</v>
      </c>
      <c r="AC94">
        <v>48</v>
      </c>
      <c r="AD94">
        <v>0</v>
      </c>
      <c r="AE94">
        <v>5.76</v>
      </c>
      <c r="AF94">
        <v>0</v>
      </c>
      <c r="AG94">
        <v>1.47</v>
      </c>
      <c r="AH94">
        <v>158.47999999999999</v>
      </c>
      <c r="AI94">
        <v>6.72</v>
      </c>
      <c r="AJ94">
        <v>8.16</v>
      </c>
      <c r="AK94">
        <v>0</v>
      </c>
      <c r="AL94">
        <v>0</v>
      </c>
      <c r="AM94">
        <v>0</v>
      </c>
      <c r="AN94">
        <v>11.52</v>
      </c>
      <c r="AO94">
        <v>59.55</v>
      </c>
      <c r="AP94">
        <v>18.239999999999998</v>
      </c>
      <c r="AQ94">
        <v>0</v>
      </c>
      <c r="AR94">
        <v>0</v>
      </c>
      <c r="AS94">
        <v>25.49</v>
      </c>
      <c r="AT94">
        <v>50</v>
      </c>
      <c r="AU94">
        <v>0</v>
      </c>
    </row>
    <row r="95" spans="7:47">
      <c r="G95" t="s">
        <v>137</v>
      </c>
      <c r="H95" s="73">
        <v>0.48</v>
      </c>
      <c r="I95" s="46">
        <v>0</v>
      </c>
      <c r="J95" s="46">
        <v>1.37</v>
      </c>
      <c r="K95" s="46">
        <v>107.99999999999999</v>
      </c>
      <c r="L95" s="46">
        <v>0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9.6</v>
      </c>
      <c r="X95">
        <v>0</v>
      </c>
      <c r="Y95">
        <v>0.48</v>
      </c>
      <c r="Z95">
        <v>0</v>
      </c>
      <c r="AA95">
        <v>0</v>
      </c>
      <c r="AB95">
        <v>0</v>
      </c>
      <c r="AC95">
        <v>48</v>
      </c>
      <c r="AD95">
        <v>0</v>
      </c>
      <c r="AE95">
        <v>5.76</v>
      </c>
      <c r="AF95">
        <v>0</v>
      </c>
      <c r="AG95">
        <v>1.37</v>
      </c>
      <c r="AH95">
        <v>158.47999999999999</v>
      </c>
      <c r="AI95">
        <v>6.72</v>
      </c>
      <c r="AJ95">
        <v>8.16</v>
      </c>
      <c r="AK95">
        <v>0</v>
      </c>
      <c r="AL95">
        <v>0</v>
      </c>
      <c r="AM95">
        <v>0</v>
      </c>
      <c r="AN95">
        <v>11.52</v>
      </c>
      <c r="AO95">
        <v>59.55</v>
      </c>
      <c r="AP95">
        <v>18.239999999999998</v>
      </c>
      <c r="AQ95">
        <v>0</v>
      </c>
      <c r="AR95">
        <v>0</v>
      </c>
      <c r="AS95">
        <v>25.49</v>
      </c>
      <c r="AT95">
        <v>50</v>
      </c>
      <c r="AU95">
        <v>0</v>
      </c>
    </row>
    <row r="96" spans="7:47">
      <c r="G96" t="s">
        <v>138</v>
      </c>
      <c r="H96" s="73">
        <v>0.48</v>
      </c>
      <c r="I96" s="46">
        <v>0</v>
      </c>
      <c r="J96" s="46">
        <v>1.37</v>
      </c>
      <c r="K96" s="46">
        <v>107.99999999999999</v>
      </c>
      <c r="L96" s="46">
        <v>0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9.6</v>
      </c>
      <c r="X96">
        <v>0</v>
      </c>
      <c r="Y96">
        <v>0.48</v>
      </c>
      <c r="Z96">
        <v>0</v>
      </c>
      <c r="AA96">
        <v>0</v>
      </c>
      <c r="AB96">
        <v>0</v>
      </c>
      <c r="AC96">
        <v>48</v>
      </c>
      <c r="AD96">
        <v>0</v>
      </c>
      <c r="AE96">
        <v>5.76</v>
      </c>
      <c r="AF96">
        <v>0</v>
      </c>
      <c r="AG96">
        <v>1.37</v>
      </c>
      <c r="AH96">
        <v>158.47999999999999</v>
      </c>
      <c r="AI96">
        <v>6.72</v>
      </c>
      <c r="AJ96">
        <v>8.16</v>
      </c>
      <c r="AK96">
        <v>0</v>
      </c>
      <c r="AL96">
        <v>0</v>
      </c>
      <c r="AM96">
        <v>0</v>
      </c>
      <c r="AN96">
        <v>11.52</v>
      </c>
      <c r="AO96">
        <v>59.55</v>
      </c>
      <c r="AP96">
        <v>18.239999999999998</v>
      </c>
      <c r="AQ96">
        <v>0</v>
      </c>
      <c r="AR96">
        <v>0</v>
      </c>
      <c r="AS96">
        <v>25.49</v>
      </c>
      <c r="AT96">
        <v>50</v>
      </c>
      <c r="AU96">
        <v>0</v>
      </c>
    </row>
    <row r="97" spans="1:133">
      <c r="G97" t="s">
        <v>139</v>
      </c>
      <c r="H97" s="73">
        <v>0.48</v>
      </c>
      <c r="I97" s="46">
        <v>0</v>
      </c>
      <c r="J97" s="46">
        <v>1.37</v>
      </c>
      <c r="K97" s="46">
        <v>107.99999999999999</v>
      </c>
      <c r="L97" s="46">
        <v>0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9.6</v>
      </c>
      <c r="X97">
        <v>0</v>
      </c>
      <c r="Y97">
        <v>0.48</v>
      </c>
      <c r="Z97">
        <v>0</v>
      </c>
      <c r="AA97">
        <v>0</v>
      </c>
      <c r="AB97">
        <v>0</v>
      </c>
      <c r="AC97">
        <v>48</v>
      </c>
      <c r="AD97">
        <v>0</v>
      </c>
      <c r="AE97">
        <v>5.76</v>
      </c>
      <c r="AF97">
        <v>0</v>
      </c>
      <c r="AG97">
        <v>1.37</v>
      </c>
      <c r="AH97">
        <v>158.47999999999999</v>
      </c>
      <c r="AI97">
        <v>6.72</v>
      </c>
      <c r="AJ97">
        <v>8.16</v>
      </c>
      <c r="AK97">
        <v>0</v>
      </c>
      <c r="AL97">
        <v>0</v>
      </c>
      <c r="AM97">
        <v>0</v>
      </c>
      <c r="AN97">
        <v>11.52</v>
      </c>
      <c r="AO97">
        <v>59.55</v>
      </c>
      <c r="AP97">
        <v>18.239999999999998</v>
      </c>
      <c r="AQ97">
        <v>0</v>
      </c>
      <c r="AR97">
        <v>0</v>
      </c>
      <c r="AS97">
        <v>25.49</v>
      </c>
      <c r="AT97">
        <v>50</v>
      </c>
      <c r="AU97">
        <v>0</v>
      </c>
    </row>
    <row r="98" spans="1:133">
      <c r="G98" t="s">
        <v>140</v>
      </c>
      <c r="H98" s="73">
        <v>0.48</v>
      </c>
      <c r="I98" s="46">
        <v>0</v>
      </c>
      <c r="J98" s="46">
        <v>1.37</v>
      </c>
      <c r="K98" s="46">
        <v>107.99999999999999</v>
      </c>
      <c r="L98" s="46">
        <v>0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9.6</v>
      </c>
      <c r="X98">
        <v>0</v>
      </c>
      <c r="Y98">
        <v>0.48</v>
      </c>
      <c r="Z98">
        <v>0</v>
      </c>
      <c r="AA98">
        <v>0</v>
      </c>
      <c r="AB98">
        <v>0</v>
      </c>
      <c r="AC98">
        <v>48</v>
      </c>
      <c r="AD98">
        <v>0</v>
      </c>
      <c r="AE98">
        <v>5.76</v>
      </c>
      <c r="AF98">
        <v>0</v>
      </c>
      <c r="AG98">
        <v>1.37</v>
      </c>
      <c r="AH98">
        <v>158.47999999999999</v>
      </c>
      <c r="AI98">
        <v>6.72</v>
      </c>
      <c r="AJ98">
        <v>8.16</v>
      </c>
      <c r="AK98">
        <v>0</v>
      </c>
      <c r="AL98">
        <v>0</v>
      </c>
      <c r="AM98">
        <v>0</v>
      </c>
      <c r="AN98">
        <v>11.52</v>
      </c>
      <c r="AO98">
        <v>59.55</v>
      </c>
      <c r="AP98">
        <v>18.239999999999998</v>
      </c>
      <c r="AQ98">
        <v>0</v>
      </c>
      <c r="AR98">
        <v>0</v>
      </c>
      <c r="AS98">
        <v>25.49</v>
      </c>
      <c r="AT98">
        <v>50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1.7947374999999997</v>
      </c>
      <c r="I99" s="69">
        <f t="shared" ref="I99:BU99" si="1">SUM(I3:I98)/4000</f>
        <v>0</v>
      </c>
      <c r="J99" s="69">
        <f t="shared" si="1"/>
        <v>3.4680000000000009E-2</v>
      </c>
      <c r="K99" s="69">
        <f t="shared" si="1"/>
        <v>2.8384549999999984</v>
      </c>
      <c r="L99" s="69">
        <f t="shared" si="1"/>
        <v>4.2377500000000005E-2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0.23040000000000038</v>
      </c>
      <c r="X99">
        <f t="shared" si="1"/>
        <v>0.95087999999999995</v>
      </c>
      <c r="Y99">
        <f t="shared" si="1"/>
        <v>1.3889999999999982E-2</v>
      </c>
      <c r="Z99">
        <f t="shared" si="1"/>
        <v>0.1</v>
      </c>
      <c r="AA99">
        <f t="shared" si="1"/>
        <v>0.27500000000000002</v>
      </c>
      <c r="AB99">
        <f t="shared" si="1"/>
        <v>4.2377500000000005E-2</v>
      </c>
      <c r="AC99">
        <f t="shared" si="1"/>
        <v>1.1519999999999999</v>
      </c>
      <c r="AD99">
        <f t="shared" si="1"/>
        <v>0.13248000000000004</v>
      </c>
      <c r="AE99">
        <f t="shared" si="1"/>
        <v>0.13823999999999986</v>
      </c>
      <c r="AF99">
        <f t="shared" si="1"/>
        <v>0.11397500000000005</v>
      </c>
      <c r="AG99">
        <f t="shared" si="1"/>
        <v>3.4680000000000009E-2</v>
      </c>
      <c r="AH99">
        <f t="shared" si="1"/>
        <v>3.8204399999999943</v>
      </c>
      <c r="AI99">
        <f t="shared" si="1"/>
        <v>0.16128000000000037</v>
      </c>
      <c r="AJ99">
        <f t="shared" si="1"/>
        <v>0.19583999999999993</v>
      </c>
      <c r="AK99">
        <f t="shared" si="1"/>
        <v>0.84854000000000018</v>
      </c>
      <c r="AL99">
        <f t="shared" si="1"/>
        <v>0.2171775</v>
      </c>
      <c r="AM99">
        <f t="shared" si="1"/>
        <v>0</v>
      </c>
      <c r="AN99">
        <f t="shared" si="1"/>
        <v>0.27647999999999973</v>
      </c>
      <c r="AO99">
        <f t="shared" si="1"/>
        <v>0.47639999999999977</v>
      </c>
      <c r="AP99">
        <f t="shared" si="1"/>
        <v>0.43776000000000015</v>
      </c>
      <c r="AQ99">
        <f t="shared" si="1"/>
        <v>1.0597199999999996</v>
      </c>
      <c r="AR99">
        <f t="shared" si="1"/>
        <v>0.5039499999999999</v>
      </c>
      <c r="AS99">
        <f t="shared" si="1"/>
        <v>0.20392000000000005</v>
      </c>
      <c r="AT99">
        <f t="shared" si="1"/>
        <v>1.2</v>
      </c>
      <c r="AU99">
        <f t="shared" si="1"/>
        <v>1.25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538</v>
      </c>
      <c r="AA100" t="s">
        <v>539</v>
      </c>
      <c r="AB100" t="s">
        <v>536</v>
      </c>
      <c r="AC100" t="s">
        <v>541</v>
      </c>
      <c r="AD100" t="s">
        <v>574</v>
      </c>
      <c r="AE100" t="s">
        <v>545</v>
      </c>
      <c r="AF100" t="s">
        <v>573</v>
      </c>
      <c r="AG100" t="s">
        <v>562</v>
      </c>
      <c r="AH100" t="s">
        <v>554</v>
      </c>
      <c r="AI100" t="s">
        <v>553</v>
      </c>
      <c r="AJ100" t="s">
        <v>564</v>
      </c>
      <c r="AK100" t="s">
        <v>569</v>
      </c>
      <c r="AL100" t="s">
        <v>543</v>
      </c>
      <c r="AM100" t="s">
        <v>571</v>
      </c>
      <c r="AN100" t="s">
        <v>560</v>
      </c>
      <c r="AO100" t="s">
        <v>548</v>
      </c>
      <c r="AP100" t="s">
        <v>556</v>
      </c>
      <c r="AQ100" t="s">
        <v>547</v>
      </c>
      <c r="AR100" t="s">
        <v>566</v>
      </c>
      <c r="AS100" t="s">
        <v>551</v>
      </c>
      <c r="AT100" t="s">
        <v>550</v>
      </c>
      <c r="AU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98.86</v>
      </c>
      <c r="I3" s="53">
        <v>19.2</v>
      </c>
      <c r="J3" s="53">
        <v>0</v>
      </c>
      <c r="K3" s="53">
        <v>0</v>
      </c>
      <c r="L3" s="53">
        <v>25.73</v>
      </c>
      <c r="M3" s="72">
        <v>0</v>
      </c>
      <c r="N3" s="71">
        <v>0</v>
      </c>
      <c r="O3" s="53">
        <v>0</v>
      </c>
      <c r="P3" s="53">
        <v>-8</v>
      </c>
      <c r="Q3" s="53">
        <v>0</v>
      </c>
      <c r="R3" s="53">
        <v>0</v>
      </c>
      <c r="S3" s="72">
        <v>0</v>
      </c>
      <c r="U3" s="73">
        <v>143.79</v>
      </c>
      <c r="V3" s="74">
        <v>-8</v>
      </c>
      <c r="W3">
        <v>98.86</v>
      </c>
      <c r="X3">
        <v>19.2</v>
      </c>
      <c r="Y3">
        <v>25.73</v>
      </c>
      <c r="Z3">
        <v>0</v>
      </c>
      <c r="AA3">
        <v>0</v>
      </c>
      <c r="AB3">
        <v>-8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40.32</v>
      </c>
      <c r="I4" s="46">
        <v>9.6</v>
      </c>
      <c r="J4" s="46">
        <v>0</v>
      </c>
      <c r="K4" s="46">
        <v>0</v>
      </c>
      <c r="L4" s="46">
        <v>25.05</v>
      </c>
      <c r="M4" s="74">
        <v>0</v>
      </c>
      <c r="N4" s="73">
        <v>0</v>
      </c>
      <c r="O4" s="46">
        <v>0</v>
      </c>
      <c r="P4" s="46">
        <v>-10</v>
      </c>
      <c r="Q4" s="46">
        <v>0</v>
      </c>
      <c r="R4" s="46">
        <v>0</v>
      </c>
      <c r="S4" s="74">
        <v>0</v>
      </c>
      <c r="U4" s="73">
        <v>74.97</v>
      </c>
      <c r="V4" s="74">
        <v>-10</v>
      </c>
      <c r="W4">
        <v>40.32</v>
      </c>
      <c r="X4">
        <v>9.6</v>
      </c>
      <c r="Y4">
        <v>25.05</v>
      </c>
      <c r="Z4">
        <v>0</v>
      </c>
      <c r="AA4">
        <v>0</v>
      </c>
      <c r="AB4">
        <v>-10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24.48</v>
      </c>
      <c r="M5" s="74">
        <v>0</v>
      </c>
      <c r="N5" s="73">
        <v>-15</v>
      </c>
      <c r="O5" s="46">
        <v>0</v>
      </c>
      <c r="P5" s="46">
        <v>-7</v>
      </c>
      <c r="Q5" s="46">
        <v>0</v>
      </c>
      <c r="R5" s="46">
        <v>0</v>
      </c>
      <c r="S5" s="74">
        <v>0</v>
      </c>
      <c r="U5" s="73">
        <v>24.48</v>
      </c>
      <c r="V5" s="74">
        <v>-22</v>
      </c>
      <c r="W5">
        <v>-15</v>
      </c>
      <c r="X5">
        <v>0</v>
      </c>
      <c r="Y5">
        <v>24.48</v>
      </c>
      <c r="Z5">
        <v>0</v>
      </c>
      <c r="AA5">
        <v>0</v>
      </c>
      <c r="AB5">
        <v>-7</v>
      </c>
    </row>
    <row r="6" spans="1:28">
      <c r="G6" t="s">
        <v>48</v>
      </c>
      <c r="H6" s="73">
        <v>0</v>
      </c>
      <c r="I6" s="46">
        <v>0</v>
      </c>
      <c r="J6" s="46">
        <v>36.47</v>
      </c>
      <c r="K6" s="46">
        <v>0</v>
      </c>
      <c r="L6" s="46">
        <v>24.29</v>
      </c>
      <c r="M6" s="74">
        <v>0</v>
      </c>
      <c r="N6" s="73">
        <v>-57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60.76</v>
      </c>
      <c r="V6" s="74">
        <v>-57</v>
      </c>
      <c r="W6">
        <v>-57</v>
      </c>
      <c r="X6">
        <v>0</v>
      </c>
      <c r="Y6">
        <v>24.29</v>
      </c>
      <c r="Z6">
        <v>0</v>
      </c>
      <c r="AA6">
        <v>0</v>
      </c>
      <c r="AB6">
        <v>36.47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23.04</v>
      </c>
      <c r="M7" s="74">
        <v>0</v>
      </c>
      <c r="N7" s="73">
        <v>-10</v>
      </c>
      <c r="O7" s="46">
        <v>0</v>
      </c>
      <c r="P7" s="46">
        <v>-61</v>
      </c>
      <c r="Q7" s="46">
        <v>-10</v>
      </c>
      <c r="R7" s="46">
        <v>0</v>
      </c>
      <c r="S7" s="74">
        <v>0</v>
      </c>
      <c r="U7" s="73">
        <v>23.04</v>
      </c>
      <c r="V7" s="74">
        <v>-81</v>
      </c>
      <c r="W7">
        <v>-10</v>
      </c>
      <c r="X7">
        <v>0</v>
      </c>
      <c r="Y7">
        <v>23.04</v>
      </c>
      <c r="Z7">
        <v>-10</v>
      </c>
      <c r="AA7">
        <v>0</v>
      </c>
      <c r="AB7">
        <v>-61</v>
      </c>
    </row>
    <row r="8" spans="1:28">
      <c r="G8" t="s">
        <v>50</v>
      </c>
      <c r="H8" s="73">
        <v>15.36</v>
      </c>
      <c r="I8" s="46">
        <v>0</v>
      </c>
      <c r="J8" s="46">
        <v>0</v>
      </c>
      <c r="K8" s="46">
        <v>0</v>
      </c>
      <c r="L8" s="46">
        <v>22.84</v>
      </c>
      <c r="M8" s="74">
        <v>0</v>
      </c>
      <c r="N8" s="73">
        <v>0</v>
      </c>
      <c r="O8" s="46">
        <v>0</v>
      </c>
      <c r="P8" s="46">
        <v>-21</v>
      </c>
      <c r="Q8" s="46">
        <v>-10</v>
      </c>
      <c r="R8" s="46">
        <v>0</v>
      </c>
      <c r="S8" s="74">
        <v>0</v>
      </c>
      <c r="U8" s="73">
        <v>38.200000000000003</v>
      </c>
      <c r="V8" s="74">
        <v>-31</v>
      </c>
      <c r="W8">
        <v>15.36</v>
      </c>
      <c r="X8">
        <v>0</v>
      </c>
      <c r="Y8">
        <v>22.84</v>
      </c>
      <c r="Z8">
        <v>-10</v>
      </c>
      <c r="AA8">
        <v>0</v>
      </c>
      <c r="AB8">
        <v>-21</v>
      </c>
    </row>
    <row r="9" spans="1:28">
      <c r="G9" t="s">
        <v>51</v>
      </c>
      <c r="H9" s="73">
        <v>33.590000000000003</v>
      </c>
      <c r="I9" s="46">
        <v>0</v>
      </c>
      <c r="J9" s="46">
        <v>0</v>
      </c>
      <c r="K9" s="46">
        <v>0</v>
      </c>
      <c r="L9" s="46">
        <v>20.45</v>
      </c>
      <c r="M9" s="74">
        <v>0</v>
      </c>
      <c r="N9" s="73">
        <v>0</v>
      </c>
      <c r="O9" s="46">
        <v>0</v>
      </c>
      <c r="P9" s="46">
        <v>-27</v>
      </c>
      <c r="Q9" s="46">
        <v>-10</v>
      </c>
      <c r="R9" s="46">
        <v>0</v>
      </c>
      <c r="S9" s="74">
        <v>0</v>
      </c>
      <c r="U9" s="73">
        <v>54.04</v>
      </c>
      <c r="V9" s="74">
        <v>-37</v>
      </c>
      <c r="W9">
        <v>33.590000000000003</v>
      </c>
      <c r="X9">
        <v>0</v>
      </c>
      <c r="Y9">
        <v>20.45</v>
      </c>
      <c r="Z9">
        <v>-10</v>
      </c>
      <c r="AA9">
        <v>0</v>
      </c>
      <c r="AB9">
        <v>-27</v>
      </c>
    </row>
    <row r="10" spans="1:28">
      <c r="G10" t="s">
        <v>52</v>
      </c>
      <c r="H10" s="73">
        <v>33.6</v>
      </c>
      <c r="I10" s="46">
        <v>0</v>
      </c>
      <c r="J10" s="46">
        <v>0</v>
      </c>
      <c r="K10" s="46">
        <v>0</v>
      </c>
      <c r="L10" s="46">
        <v>20.25</v>
      </c>
      <c r="M10" s="74">
        <v>0</v>
      </c>
      <c r="N10" s="73">
        <v>0</v>
      </c>
      <c r="O10" s="46">
        <v>0</v>
      </c>
      <c r="P10" s="46">
        <v>-29</v>
      </c>
      <c r="Q10" s="46">
        <v>-10</v>
      </c>
      <c r="R10" s="46">
        <v>0</v>
      </c>
      <c r="S10" s="74">
        <v>0</v>
      </c>
      <c r="U10" s="73">
        <v>53.85</v>
      </c>
      <c r="V10" s="74">
        <v>-39</v>
      </c>
      <c r="W10">
        <v>33.6</v>
      </c>
      <c r="X10">
        <v>0</v>
      </c>
      <c r="Y10">
        <v>20.25</v>
      </c>
      <c r="Z10">
        <v>-10</v>
      </c>
      <c r="AA10">
        <v>0</v>
      </c>
      <c r="AB10">
        <v>-29</v>
      </c>
    </row>
    <row r="11" spans="1:28">
      <c r="G11" t="s">
        <v>53</v>
      </c>
      <c r="H11" s="73">
        <v>50.87</v>
      </c>
      <c r="I11" s="46">
        <v>0</v>
      </c>
      <c r="J11" s="46">
        <v>0</v>
      </c>
      <c r="K11" s="46">
        <v>0</v>
      </c>
      <c r="L11" s="46">
        <v>19.97</v>
      </c>
      <c r="M11" s="74">
        <v>0</v>
      </c>
      <c r="N11" s="73">
        <v>0</v>
      </c>
      <c r="O11" s="46">
        <v>0</v>
      </c>
      <c r="P11" s="46">
        <v>-35</v>
      </c>
      <c r="Q11" s="46">
        <v>-15</v>
      </c>
      <c r="R11" s="46">
        <v>0</v>
      </c>
      <c r="S11" s="74">
        <v>0</v>
      </c>
      <c r="U11" s="73">
        <v>70.84</v>
      </c>
      <c r="V11" s="74">
        <v>-50</v>
      </c>
      <c r="W11">
        <v>50.87</v>
      </c>
      <c r="X11">
        <v>0</v>
      </c>
      <c r="Y11">
        <v>19.97</v>
      </c>
      <c r="Z11">
        <v>-15</v>
      </c>
      <c r="AA11">
        <v>0</v>
      </c>
      <c r="AB11">
        <v>-35</v>
      </c>
    </row>
    <row r="12" spans="1:28">
      <c r="G12" t="s">
        <v>54</v>
      </c>
      <c r="H12" s="73">
        <v>50.87</v>
      </c>
      <c r="I12" s="46">
        <v>0</v>
      </c>
      <c r="J12" s="46">
        <v>0</v>
      </c>
      <c r="K12" s="46">
        <v>0</v>
      </c>
      <c r="L12" s="46">
        <v>19.87</v>
      </c>
      <c r="M12" s="74">
        <v>0</v>
      </c>
      <c r="N12" s="73">
        <v>0</v>
      </c>
      <c r="O12" s="46">
        <v>0</v>
      </c>
      <c r="P12" s="46">
        <v>-30</v>
      </c>
      <c r="Q12" s="46">
        <v>-15</v>
      </c>
      <c r="R12" s="46">
        <v>0</v>
      </c>
      <c r="S12" s="74">
        <v>0</v>
      </c>
      <c r="U12" s="73">
        <v>70.739999999999995</v>
      </c>
      <c r="V12" s="74">
        <v>-45</v>
      </c>
      <c r="W12">
        <v>50.87</v>
      </c>
      <c r="X12">
        <v>0</v>
      </c>
      <c r="Y12">
        <v>19.87</v>
      </c>
      <c r="Z12">
        <v>-15</v>
      </c>
      <c r="AA12">
        <v>0</v>
      </c>
      <c r="AB12">
        <v>-30</v>
      </c>
    </row>
    <row r="13" spans="1:28">
      <c r="G13" t="s">
        <v>55</v>
      </c>
      <c r="H13" s="73">
        <v>48.96</v>
      </c>
      <c r="I13" s="46">
        <v>0</v>
      </c>
      <c r="J13" s="46">
        <v>0</v>
      </c>
      <c r="K13" s="46">
        <v>0</v>
      </c>
      <c r="L13" s="46">
        <v>19.77</v>
      </c>
      <c r="M13" s="74">
        <v>0</v>
      </c>
      <c r="N13" s="73">
        <v>0</v>
      </c>
      <c r="O13" s="46">
        <v>0</v>
      </c>
      <c r="P13" s="46">
        <v>-30</v>
      </c>
      <c r="Q13" s="46">
        <v>-15</v>
      </c>
      <c r="R13" s="46">
        <v>0</v>
      </c>
      <c r="S13" s="74">
        <v>0</v>
      </c>
      <c r="U13" s="73">
        <v>68.73</v>
      </c>
      <c r="V13" s="74">
        <v>-45</v>
      </c>
      <c r="W13">
        <v>48.96</v>
      </c>
      <c r="X13">
        <v>0</v>
      </c>
      <c r="Y13">
        <v>19.77</v>
      </c>
      <c r="Z13">
        <v>-15</v>
      </c>
      <c r="AA13">
        <v>0</v>
      </c>
      <c r="AB13">
        <v>-30</v>
      </c>
    </row>
    <row r="14" spans="1:28">
      <c r="G14" t="s">
        <v>56</v>
      </c>
      <c r="H14" s="73">
        <v>39.35</v>
      </c>
      <c r="I14" s="46">
        <v>0</v>
      </c>
      <c r="J14" s="46">
        <v>0</v>
      </c>
      <c r="K14" s="46">
        <v>0</v>
      </c>
      <c r="L14" s="46">
        <v>19.68</v>
      </c>
      <c r="M14" s="74">
        <v>0</v>
      </c>
      <c r="N14" s="73">
        <v>0</v>
      </c>
      <c r="O14" s="46">
        <v>0</v>
      </c>
      <c r="P14" s="46">
        <v>-30</v>
      </c>
      <c r="Q14" s="46">
        <v>-15</v>
      </c>
      <c r="R14" s="46">
        <v>0</v>
      </c>
      <c r="S14" s="74">
        <v>0</v>
      </c>
      <c r="U14" s="73">
        <v>59.03</v>
      </c>
      <c r="V14" s="74">
        <v>-45</v>
      </c>
      <c r="W14">
        <v>39.35</v>
      </c>
      <c r="X14">
        <v>0</v>
      </c>
      <c r="Y14">
        <v>19.68</v>
      </c>
      <c r="Z14">
        <v>-15</v>
      </c>
      <c r="AA14">
        <v>0</v>
      </c>
      <c r="AB14">
        <v>-30</v>
      </c>
    </row>
    <row r="15" spans="1:28">
      <c r="G15" t="s">
        <v>57</v>
      </c>
      <c r="H15" s="73">
        <v>33.590000000000003</v>
      </c>
      <c r="I15" s="46">
        <v>0</v>
      </c>
      <c r="J15" s="46">
        <v>0</v>
      </c>
      <c r="K15" s="46">
        <v>0</v>
      </c>
      <c r="L15" s="46">
        <v>19.68</v>
      </c>
      <c r="M15" s="74">
        <v>0</v>
      </c>
      <c r="N15" s="73">
        <v>0</v>
      </c>
      <c r="O15" s="46">
        <v>0</v>
      </c>
      <c r="P15" s="46">
        <v>-31</v>
      </c>
      <c r="Q15" s="46">
        <v>-15</v>
      </c>
      <c r="R15" s="46">
        <v>0</v>
      </c>
      <c r="S15" s="74">
        <v>0</v>
      </c>
      <c r="U15" s="73">
        <v>53.27</v>
      </c>
      <c r="V15" s="74">
        <v>-46</v>
      </c>
      <c r="W15">
        <v>33.590000000000003</v>
      </c>
      <c r="X15">
        <v>0</v>
      </c>
      <c r="Y15">
        <v>19.68</v>
      </c>
      <c r="Z15">
        <v>-15</v>
      </c>
      <c r="AA15">
        <v>0</v>
      </c>
      <c r="AB15">
        <v>-31</v>
      </c>
    </row>
    <row r="16" spans="1:28">
      <c r="G16" t="s">
        <v>58</v>
      </c>
      <c r="H16" s="73">
        <v>33.590000000000003</v>
      </c>
      <c r="I16" s="46">
        <v>0</v>
      </c>
      <c r="J16" s="46">
        <v>0</v>
      </c>
      <c r="K16" s="46">
        <v>0</v>
      </c>
      <c r="L16" s="46">
        <v>19.68</v>
      </c>
      <c r="M16" s="74">
        <v>0</v>
      </c>
      <c r="N16" s="73">
        <v>0</v>
      </c>
      <c r="O16" s="46">
        <v>0</v>
      </c>
      <c r="P16" s="46">
        <v>-31</v>
      </c>
      <c r="Q16" s="46">
        <v>-15</v>
      </c>
      <c r="R16" s="46">
        <v>0</v>
      </c>
      <c r="S16" s="74">
        <v>0</v>
      </c>
      <c r="U16" s="73">
        <v>53.27</v>
      </c>
      <c r="V16" s="74">
        <v>-46</v>
      </c>
      <c r="W16">
        <v>33.590000000000003</v>
      </c>
      <c r="X16">
        <v>0</v>
      </c>
      <c r="Y16">
        <v>19.68</v>
      </c>
      <c r="Z16">
        <v>-15</v>
      </c>
      <c r="AA16">
        <v>0</v>
      </c>
      <c r="AB16">
        <v>-31</v>
      </c>
    </row>
    <row r="17" spans="7:28">
      <c r="G17" t="s">
        <v>59</v>
      </c>
      <c r="H17" s="73">
        <v>19.2</v>
      </c>
      <c r="I17" s="46">
        <v>0</v>
      </c>
      <c r="J17" s="46">
        <v>0</v>
      </c>
      <c r="K17" s="46">
        <v>0</v>
      </c>
      <c r="L17" s="46">
        <v>19.2</v>
      </c>
      <c r="M17" s="74">
        <v>0</v>
      </c>
      <c r="N17" s="73">
        <v>0</v>
      </c>
      <c r="O17" s="46">
        <v>0</v>
      </c>
      <c r="P17" s="46">
        <v>-30</v>
      </c>
      <c r="Q17" s="46">
        <v>-15</v>
      </c>
      <c r="R17" s="46">
        <v>0</v>
      </c>
      <c r="S17" s="74">
        <v>0</v>
      </c>
      <c r="U17" s="73">
        <v>38.4</v>
      </c>
      <c r="V17" s="74">
        <v>-45</v>
      </c>
      <c r="W17">
        <v>19.2</v>
      </c>
      <c r="X17">
        <v>0</v>
      </c>
      <c r="Y17">
        <v>19.2</v>
      </c>
      <c r="Z17">
        <v>-15</v>
      </c>
      <c r="AA17">
        <v>0</v>
      </c>
      <c r="AB17">
        <v>-30</v>
      </c>
    </row>
    <row r="18" spans="7:28">
      <c r="G18" t="s">
        <v>60</v>
      </c>
      <c r="H18" s="73">
        <v>24.96</v>
      </c>
      <c r="I18" s="46">
        <v>0</v>
      </c>
      <c r="J18" s="46">
        <v>0</v>
      </c>
      <c r="K18" s="46">
        <v>0</v>
      </c>
      <c r="L18" s="46">
        <v>19.39</v>
      </c>
      <c r="M18" s="74">
        <v>0</v>
      </c>
      <c r="N18" s="73">
        <v>0</v>
      </c>
      <c r="O18" s="46">
        <v>0</v>
      </c>
      <c r="P18" s="46">
        <v>-30</v>
      </c>
      <c r="Q18" s="46">
        <v>-15</v>
      </c>
      <c r="R18" s="46">
        <v>0</v>
      </c>
      <c r="S18" s="74">
        <v>0</v>
      </c>
      <c r="U18" s="73">
        <v>44.35</v>
      </c>
      <c r="V18" s="74">
        <v>-45</v>
      </c>
      <c r="W18">
        <v>24.96</v>
      </c>
      <c r="X18">
        <v>0</v>
      </c>
      <c r="Y18">
        <v>19.39</v>
      </c>
      <c r="Z18">
        <v>-15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19.97</v>
      </c>
      <c r="M19" s="74">
        <v>0</v>
      </c>
      <c r="N19" s="73">
        <v>-20</v>
      </c>
      <c r="O19" s="46">
        <v>0</v>
      </c>
      <c r="P19" s="46">
        <v>-20</v>
      </c>
      <c r="Q19" s="46">
        <v>-15</v>
      </c>
      <c r="R19" s="46">
        <v>0</v>
      </c>
      <c r="S19" s="74">
        <v>0</v>
      </c>
      <c r="U19" s="73">
        <v>19.97</v>
      </c>
      <c r="V19" s="74">
        <v>-55</v>
      </c>
      <c r="W19">
        <v>-20</v>
      </c>
      <c r="X19">
        <v>0</v>
      </c>
      <c r="Y19">
        <v>19.97</v>
      </c>
      <c r="Z19">
        <v>-15</v>
      </c>
      <c r="AA19">
        <v>0</v>
      </c>
      <c r="AB19">
        <v>-20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20.350000000000001</v>
      </c>
      <c r="M20" s="74">
        <v>0</v>
      </c>
      <c r="N20" s="73">
        <v>-11</v>
      </c>
      <c r="O20" s="46">
        <v>0</v>
      </c>
      <c r="P20" s="46">
        <v>-18</v>
      </c>
      <c r="Q20" s="46">
        <v>-15</v>
      </c>
      <c r="R20" s="46">
        <v>0</v>
      </c>
      <c r="S20" s="74">
        <v>0</v>
      </c>
      <c r="U20" s="73">
        <v>20.350000000000001</v>
      </c>
      <c r="V20" s="74">
        <v>-44</v>
      </c>
      <c r="W20">
        <v>-11</v>
      </c>
      <c r="X20">
        <v>0</v>
      </c>
      <c r="Y20">
        <v>20.350000000000001</v>
      </c>
      <c r="Z20">
        <v>-15</v>
      </c>
      <c r="AA20">
        <v>0</v>
      </c>
      <c r="AB20">
        <v>-18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20.64</v>
      </c>
      <c r="M21" s="74">
        <v>0</v>
      </c>
      <c r="N21" s="73">
        <v>0</v>
      </c>
      <c r="O21" s="46">
        <v>0</v>
      </c>
      <c r="P21" s="46">
        <v>-62</v>
      </c>
      <c r="Q21" s="46">
        <v>-15</v>
      </c>
      <c r="R21" s="46">
        <v>0</v>
      </c>
      <c r="S21" s="74">
        <v>0</v>
      </c>
      <c r="U21" s="73">
        <v>20.64</v>
      </c>
      <c r="V21" s="74">
        <v>-77</v>
      </c>
      <c r="W21">
        <v>0</v>
      </c>
      <c r="X21">
        <v>0</v>
      </c>
      <c r="Y21">
        <v>20.64</v>
      </c>
      <c r="Z21">
        <v>-15</v>
      </c>
      <c r="AA21">
        <v>0</v>
      </c>
      <c r="AB21">
        <v>-62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21.6</v>
      </c>
      <c r="M22" s="74">
        <v>0</v>
      </c>
      <c r="N22" s="73">
        <v>0</v>
      </c>
      <c r="O22" s="46">
        <v>0</v>
      </c>
      <c r="P22" s="46">
        <v>-106</v>
      </c>
      <c r="Q22" s="46">
        <v>-15</v>
      </c>
      <c r="R22" s="46">
        <v>0</v>
      </c>
      <c r="S22" s="74">
        <v>0</v>
      </c>
      <c r="U22" s="73">
        <v>21.6</v>
      </c>
      <c r="V22" s="74">
        <v>-121</v>
      </c>
      <c r="W22">
        <v>0</v>
      </c>
      <c r="X22">
        <v>0</v>
      </c>
      <c r="Y22">
        <v>21.6</v>
      </c>
      <c r="Z22">
        <v>-15</v>
      </c>
      <c r="AA22">
        <v>0</v>
      </c>
      <c r="AB22">
        <v>-106</v>
      </c>
    </row>
    <row r="23" spans="7:28">
      <c r="G23" t="s">
        <v>65</v>
      </c>
      <c r="H23" s="73">
        <v>27.83</v>
      </c>
      <c r="I23" s="46">
        <v>0</v>
      </c>
      <c r="J23" s="46">
        <v>0</v>
      </c>
      <c r="K23" s="46">
        <v>0</v>
      </c>
      <c r="L23" s="46">
        <v>22.56</v>
      </c>
      <c r="M23" s="74">
        <v>0</v>
      </c>
      <c r="N23" s="73">
        <v>0</v>
      </c>
      <c r="O23" s="46">
        <v>0</v>
      </c>
      <c r="P23" s="46">
        <v>-9</v>
      </c>
      <c r="Q23" s="46">
        <v>-15</v>
      </c>
      <c r="R23" s="46">
        <v>0</v>
      </c>
      <c r="S23" s="74">
        <v>0</v>
      </c>
      <c r="U23" s="73">
        <v>50.39</v>
      </c>
      <c r="V23" s="74">
        <v>-24</v>
      </c>
      <c r="W23">
        <v>27.83</v>
      </c>
      <c r="X23">
        <v>0</v>
      </c>
      <c r="Y23">
        <v>22.56</v>
      </c>
      <c r="Z23">
        <v>-15</v>
      </c>
      <c r="AA23">
        <v>0</v>
      </c>
      <c r="AB23">
        <v>-9</v>
      </c>
    </row>
    <row r="24" spans="7:28">
      <c r="G24" t="s">
        <v>66</v>
      </c>
      <c r="H24" s="73">
        <v>50.87</v>
      </c>
      <c r="I24" s="46">
        <v>0</v>
      </c>
      <c r="J24" s="46">
        <v>0</v>
      </c>
      <c r="K24" s="46">
        <v>0</v>
      </c>
      <c r="L24" s="46">
        <v>26.21</v>
      </c>
      <c r="M24" s="74">
        <v>0</v>
      </c>
      <c r="N24" s="73">
        <v>0</v>
      </c>
      <c r="O24" s="46">
        <v>0</v>
      </c>
      <c r="P24" s="46">
        <v>-8</v>
      </c>
      <c r="Q24" s="46">
        <v>-15</v>
      </c>
      <c r="R24" s="46">
        <v>0</v>
      </c>
      <c r="S24" s="74">
        <v>0</v>
      </c>
      <c r="U24" s="73">
        <v>77.08</v>
      </c>
      <c r="V24" s="74">
        <v>-23</v>
      </c>
      <c r="W24">
        <v>50.87</v>
      </c>
      <c r="X24">
        <v>0</v>
      </c>
      <c r="Y24">
        <v>26.21</v>
      </c>
      <c r="Z24">
        <v>-15</v>
      </c>
      <c r="AA24">
        <v>0</v>
      </c>
      <c r="AB24">
        <v>-8</v>
      </c>
    </row>
    <row r="25" spans="7:28">
      <c r="G25" t="s">
        <v>67</v>
      </c>
      <c r="H25" s="73">
        <v>125.74</v>
      </c>
      <c r="I25" s="46">
        <v>0</v>
      </c>
      <c r="J25" s="46">
        <v>0</v>
      </c>
      <c r="K25" s="46">
        <v>0</v>
      </c>
      <c r="L25" s="46">
        <v>28.8</v>
      </c>
      <c r="M25" s="74">
        <v>0</v>
      </c>
      <c r="N25" s="73">
        <v>0</v>
      </c>
      <c r="O25" s="46">
        <v>0</v>
      </c>
      <c r="P25" s="46">
        <v>-2</v>
      </c>
      <c r="Q25" s="46">
        <v>-10</v>
      </c>
      <c r="R25" s="46">
        <v>0</v>
      </c>
      <c r="S25" s="74">
        <v>0</v>
      </c>
      <c r="U25" s="73">
        <v>154.54</v>
      </c>
      <c r="V25" s="74">
        <v>-12</v>
      </c>
      <c r="W25">
        <v>125.74</v>
      </c>
      <c r="X25">
        <v>0</v>
      </c>
      <c r="Y25">
        <v>28.8</v>
      </c>
      <c r="Z25">
        <v>-10</v>
      </c>
      <c r="AA25">
        <v>0</v>
      </c>
      <c r="AB25">
        <v>-2</v>
      </c>
    </row>
    <row r="26" spans="7:28">
      <c r="G26" t="s">
        <v>68</v>
      </c>
      <c r="H26" s="73">
        <v>189.1</v>
      </c>
      <c r="I26" s="46">
        <v>0</v>
      </c>
      <c r="J26" s="46">
        <v>0</v>
      </c>
      <c r="K26" s="46">
        <v>0</v>
      </c>
      <c r="L26" s="46">
        <v>30.72</v>
      </c>
      <c r="M26" s="74">
        <v>0</v>
      </c>
      <c r="N26" s="73">
        <v>0</v>
      </c>
      <c r="O26" s="46">
        <v>0</v>
      </c>
      <c r="P26" s="46">
        <v>-73</v>
      </c>
      <c r="Q26" s="46">
        <v>-10</v>
      </c>
      <c r="R26" s="46">
        <v>0</v>
      </c>
      <c r="S26" s="74">
        <v>0</v>
      </c>
      <c r="U26" s="73">
        <v>219.82</v>
      </c>
      <c r="V26" s="74">
        <v>-83</v>
      </c>
      <c r="W26">
        <v>189.1</v>
      </c>
      <c r="X26">
        <v>0</v>
      </c>
      <c r="Y26">
        <v>30.72</v>
      </c>
      <c r="Z26">
        <v>-10</v>
      </c>
      <c r="AA26">
        <v>0</v>
      </c>
      <c r="AB26">
        <v>-73</v>
      </c>
    </row>
    <row r="27" spans="7:28">
      <c r="G27" t="s">
        <v>69</v>
      </c>
      <c r="H27" s="73">
        <v>140.13999999999999</v>
      </c>
      <c r="I27" s="46">
        <v>0</v>
      </c>
      <c r="J27" s="46">
        <v>0</v>
      </c>
      <c r="K27" s="46">
        <v>0</v>
      </c>
      <c r="L27" s="46">
        <v>35.520000000000003</v>
      </c>
      <c r="M27" s="74">
        <v>0</v>
      </c>
      <c r="N27" s="73">
        <v>0</v>
      </c>
      <c r="O27" s="46">
        <v>0</v>
      </c>
      <c r="P27" s="46">
        <v>-192</v>
      </c>
      <c r="Q27" s="46">
        <v>0</v>
      </c>
      <c r="R27" s="46">
        <v>0</v>
      </c>
      <c r="S27" s="74">
        <v>0</v>
      </c>
      <c r="U27" s="73">
        <v>175.66</v>
      </c>
      <c r="V27" s="74">
        <v>-192</v>
      </c>
      <c r="W27">
        <v>140.13999999999999</v>
      </c>
      <c r="X27">
        <v>0</v>
      </c>
      <c r="Y27">
        <v>35.520000000000003</v>
      </c>
      <c r="Z27">
        <v>0</v>
      </c>
      <c r="AA27">
        <v>0</v>
      </c>
      <c r="AB27">
        <v>-192</v>
      </c>
    </row>
    <row r="28" spans="7:28">
      <c r="G28" t="s">
        <v>70</v>
      </c>
      <c r="H28" s="73">
        <v>213.09</v>
      </c>
      <c r="I28" s="46">
        <v>38.4</v>
      </c>
      <c r="J28" s="46">
        <v>11.52</v>
      </c>
      <c r="K28" s="46">
        <v>0</v>
      </c>
      <c r="L28" s="46">
        <v>38.11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301.12</v>
      </c>
      <c r="V28" s="74">
        <v>0</v>
      </c>
      <c r="W28">
        <v>213.09</v>
      </c>
      <c r="X28">
        <v>38.4</v>
      </c>
      <c r="Y28">
        <v>38.11</v>
      </c>
      <c r="Z28">
        <v>0</v>
      </c>
      <c r="AA28">
        <v>0</v>
      </c>
      <c r="AB28">
        <v>11.52</v>
      </c>
    </row>
    <row r="29" spans="7:28">
      <c r="G29" t="s">
        <v>71</v>
      </c>
      <c r="H29" s="73">
        <v>150.69999999999999</v>
      </c>
      <c r="I29" s="46">
        <v>9.6</v>
      </c>
      <c r="J29" s="46">
        <v>0</v>
      </c>
      <c r="K29" s="46">
        <v>0</v>
      </c>
      <c r="L29" s="46">
        <v>39.840000000000003</v>
      </c>
      <c r="M29" s="74">
        <v>0</v>
      </c>
      <c r="N29" s="73">
        <v>0</v>
      </c>
      <c r="O29" s="46">
        <v>0</v>
      </c>
      <c r="P29" s="46">
        <v>-31</v>
      </c>
      <c r="Q29" s="46">
        <v>0</v>
      </c>
      <c r="R29" s="46">
        <v>0</v>
      </c>
      <c r="S29" s="74">
        <v>0</v>
      </c>
      <c r="U29" s="73">
        <v>200.14</v>
      </c>
      <c r="V29" s="74">
        <v>-31</v>
      </c>
      <c r="W29">
        <v>150.69999999999999</v>
      </c>
      <c r="X29">
        <v>9.6</v>
      </c>
      <c r="Y29">
        <v>39.840000000000003</v>
      </c>
      <c r="Z29">
        <v>0</v>
      </c>
      <c r="AA29">
        <v>0</v>
      </c>
      <c r="AB29">
        <v>-31</v>
      </c>
    </row>
    <row r="30" spans="7:28">
      <c r="G30" t="s">
        <v>72</v>
      </c>
      <c r="H30" s="73">
        <v>128.62</v>
      </c>
      <c r="I30" s="46">
        <v>9.6</v>
      </c>
      <c r="J30" s="46">
        <v>0</v>
      </c>
      <c r="K30" s="46">
        <v>0</v>
      </c>
      <c r="L30" s="46">
        <v>43.58</v>
      </c>
      <c r="M30" s="74">
        <v>7.3</v>
      </c>
      <c r="N30" s="73">
        <v>0</v>
      </c>
      <c r="O30" s="46">
        <v>0</v>
      </c>
      <c r="P30" s="46">
        <v>-28</v>
      </c>
      <c r="Q30" s="46">
        <v>0</v>
      </c>
      <c r="R30" s="46">
        <v>0</v>
      </c>
      <c r="S30" s="74">
        <v>0</v>
      </c>
      <c r="U30" s="73">
        <v>189.1</v>
      </c>
      <c r="V30" s="74">
        <v>-28</v>
      </c>
      <c r="W30">
        <v>128.62</v>
      </c>
      <c r="X30">
        <v>9.6</v>
      </c>
      <c r="Y30">
        <v>43.58</v>
      </c>
      <c r="Z30">
        <v>0</v>
      </c>
      <c r="AA30">
        <v>7.3</v>
      </c>
      <c r="AB30">
        <v>-28</v>
      </c>
    </row>
    <row r="31" spans="7:28">
      <c r="G31" t="s">
        <v>73</v>
      </c>
      <c r="H31" s="73">
        <v>35.520000000000003</v>
      </c>
      <c r="I31" s="46">
        <v>14.4</v>
      </c>
      <c r="J31" s="46">
        <v>0</v>
      </c>
      <c r="K31" s="46">
        <v>0</v>
      </c>
      <c r="L31" s="46">
        <v>27.07</v>
      </c>
      <c r="M31" s="74">
        <v>1.1499999999999999</v>
      </c>
      <c r="N31" s="73">
        <v>0</v>
      </c>
      <c r="O31" s="46">
        <v>0</v>
      </c>
      <c r="P31" s="46">
        <v>-4</v>
      </c>
      <c r="Q31" s="46">
        <v>0</v>
      </c>
      <c r="R31" s="46">
        <v>0</v>
      </c>
      <c r="S31" s="74">
        <v>0</v>
      </c>
      <c r="U31" s="73">
        <v>78.14</v>
      </c>
      <c r="V31" s="74">
        <v>-4</v>
      </c>
      <c r="W31">
        <v>35.520000000000003</v>
      </c>
      <c r="X31">
        <v>14.4</v>
      </c>
      <c r="Y31">
        <v>27.07</v>
      </c>
      <c r="Z31">
        <v>0</v>
      </c>
      <c r="AA31">
        <v>1.1499999999999999</v>
      </c>
      <c r="AB31">
        <v>-4</v>
      </c>
    </row>
    <row r="32" spans="7:28">
      <c r="G32" t="s">
        <v>74</v>
      </c>
      <c r="H32" s="73">
        <v>88.3</v>
      </c>
      <c r="I32" s="46">
        <v>24</v>
      </c>
      <c r="J32" s="46">
        <v>32.64</v>
      </c>
      <c r="K32" s="46">
        <v>0</v>
      </c>
      <c r="L32" s="46">
        <v>30.24</v>
      </c>
      <c r="M32" s="74">
        <v>2.5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177.68</v>
      </c>
      <c r="V32" s="74">
        <v>0</v>
      </c>
      <c r="W32">
        <v>88.3</v>
      </c>
      <c r="X32">
        <v>24</v>
      </c>
      <c r="Y32">
        <v>30.24</v>
      </c>
      <c r="Z32">
        <v>0</v>
      </c>
      <c r="AA32">
        <v>2.5</v>
      </c>
      <c r="AB32">
        <v>32.64</v>
      </c>
    </row>
    <row r="33" spans="7:28">
      <c r="G33" t="s">
        <v>75</v>
      </c>
      <c r="H33" s="73">
        <v>17.27</v>
      </c>
      <c r="I33" s="46">
        <v>39</v>
      </c>
      <c r="J33" s="46">
        <v>25.07</v>
      </c>
      <c r="K33" s="46">
        <v>11.14</v>
      </c>
      <c r="L33" s="46">
        <v>21.12</v>
      </c>
      <c r="M33" s="74">
        <v>1.61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115.21</v>
      </c>
      <c r="V33" s="74">
        <v>0</v>
      </c>
      <c r="W33">
        <v>17.27</v>
      </c>
      <c r="X33">
        <v>39</v>
      </c>
      <c r="Y33">
        <v>21.12</v>
      </c>
      <c r="Z33">
        <v>11.14</v>
      </c>
      <c r="AA33">
        <v>1.61</v>
      </c>
      <c r="AB33">
        <v>25.07</v>
      </c>
    </row>
    <row r="34" spans="7:28">
      <c r="G34" t="s">
        <v>76</v>
      </c>
      <c r="H34" s="73">
        <v>55.51</v>
      </c>
      <c r="I34" s="46">
        <v>39.340000000000003</v>
      </c>
      <c r="J34" s="46">
        <v>7.43</v>
      </c>
      <c r="K34" s="46">
        <v>10.49</v>
      </c>
      <c r="L34" s="46">
        <v>16.57</v>
      </c>
      <c r="M34" s="74">
        <v>0.92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130.26</v>
      </c>
      <c r="V34" s="74">
        <v>0</v>
      </c>
      <c r="W34">
        <v>55.51</v>
      </c>
      <c r="X34">
        <v>39.340000000000003</v>
      </c>
      <c r="Y34">
        <v>16.57</v>
      </c>
      <c r="Z34">
        <v>10.49</v>
      </c>
      <c r="AA34">
        <v>0.92</v>
      </c>
      <c r="AB34">
        <v>7.43</v>
      </c>
    </row>
    <row r="35" spans="7:28">
      <c r="G35" t="s">
        <v>77</v>
      </c>
      <c r="H35" s="73">
        <v>236.9</v>
      </c>
      <c r="I35" s="46">
        <v>31.34</v>
      </c>
      <c r="J35" s="46">
        <v>0</v>
      </c>
      <c r="K35" s="46">
        <v>17.55</v>
      </c>
      <c r="L35" s="46">
        <v>12.22</v>
      </c>
      <c r="M35" s="74">
        <v>0.72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298.73</v>
      </c>
      <c r="V35" s="74">
        <v>0</v>
      </c>
      <c r="W35">
        <v>236.9</v>
      </c>
      <c r="X35">
        <v>31.34</v>
      </c>
      <c r="Y35">
        <v>12.22</v>
      </c>
      <c r="Z35">
        <v>17.55</v>
      </c>
      <c r="AA35">
        <v>0.72</v>
      </c>
      <c r="AB35">
        <v>0</v>
      </c>
    </row>
    <row r="36" spans="7:28">
      <c r="G36" t="s">
        <v>78</v>
      </c>
      <c r="H36" s="73">
        <v>322.38</v>
      </c>
      <c r="I36" s="46">
        <v>40.47</v>
      </c>
      <c r="J36" s="46">
        <v>62.05</v>
      </c>
      <c r="K36" s="46">
        <v>23.2</v>
      </c>
      <c r="L36" s="46">
        <v>11.06</v>
      </c>
      <c r="M36" s="74">
        <v>1.1000000000000001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460.26</v>
      </c>
      <c r="V36" s="74">
        <v>0</v>
      </c>
      <c r="W36">
        <v>322.38</v>
      </c>
      <c r="X36">
        <v>40.47</v>
      </c>
      <c r="Y36">
        <v>11.06</v>
      </c>
      <c r="Z36">
        <v>23.2</v>
      </c>
      <c r="AA36">
        <v>1.1000000000000001</v>
      </c>
      <c r="AB36">
        <v>62.05</v>
      </c>
    </row>
    <row r="37" spans="7:28">
      <c r="G37" t="s">
        <v>79</v>
      </c>
      <c r="H37" s="73">
        <v>171.58</v>
      </c>
      <c r="I37" s="46">
        <v>52.83</v>
      </c>
      <c r="J37" s="46">
        <v>88.05</v>
      </c>
      <c r="K37" s="46">
        <v>24.15</v>
      </c>
      <c r="L37" s="46">
        <v>10.62</v>
      </c>
      <c r="M37" s="74">
        <v>1.61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348.84</v>
      </c>
      <c r="V37" s="74">
        <v>0</v>
      </c>
      <c r="W37">
        <v>171.58</v>
      </c>
      <c r="X37">
        <v>52.83</v>
      </c>
      <c r="Y37">
        <v>10.62</v>
      </c>
      <c r="Z37">
        <v>24.15</v>
      </c>
      <c r="AA37">
        <v>1.61</v>
      </c>
      <c r="AB37">
        <v>88.05</v>
      </c>
    </row>
    <row r="38" spans="7:28">
      <c r="G38" t="s">
        <v>80</v>
      </c>
      <c r="H38" s="73">
        <v>122.77</v>
      </c>
      <c r="I38" s="46">
        <v>51.15</v>
      </c>
      <c r="J38" s="46">
        <v>70.33</v>
      </c>
      <c r="K38" s="46">
        <v>27.11</v>
      </c>
      <c r="L38" s="46">
        <v>10.82</v>
      </c>
      <c r="M38" s="74">
        <v>1.54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283.72000000000003</v>
      </c>
      <c r="V38" s="74">
        <v>0</v>
      </c>
      <c r="W38">
        <v>122.77</v>
      </c>
      <c r="X38">
        <v>51.15</v>
      </c>
      <c r="Y38">
        <v>10.82</v>
      </c>
      <c r="Z38">
        <v>27.11</v>
      </c>
      <c r="AA38">
        <v>1.54</v>
      </c>
      <c r="AB38">
        <v>70.33</v>
      </c>
    </row>
    <row r="39" spans="7:28">
      <c r="G39" t="s">
        <v>81</v>
      </c>
      <c r="H39" s="73">
        <v>119.63</v>
      </c>
      <c r="I39" s="46">
        <v>31.48</v>
      </c>
      <c r="J39" s="46">
        <v>75.55</v>
      </c>
      <c r="K39" s="46">
        <v>18.05</v>
      </c>
      <c r="L39" s="46">
        <v>8.31</v>
      </c>
      <c r="M39" s="74">
        <v>0.94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253.96</v>
      </c>
      <c r="V39" s="74">
        <v>0</v>
      </c>
      <c r="W39">
        <v>119.63</v>
      </c>
      <c r="X39">
        <v>31.48</v>
      </c>
      <c r="Y39">
        <v>8.31</v>
      </c>
      <c r="Z39">
        <v>18.05</v>
      </c>
      <c r="AA39">
        <v>0.94</v>
      </c>
      <c r="AB39">
        <v>75.55</v>
      </c>
    </row>
    <row r="40" spans="7:28">
      <c r="G40" t="s">
        <v>82</v>
      </c>
      <c r="H40" s="73">
        <v>74.77</v>
      </c>
      <c r="I40" s="46">
        <v>24.05</v>
      </c>
      <c r="J40" s="46">
        <v>120.2</v>
      </c>
      <c r="K40" s="46">
        <v>20.68</v>
      </c>
      <c r="L40" s="46">
        <v>8.9</v>
      </c>
      <c r="M40" s="74">
        <v>1.1499999999999999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249.75</v>
      </c>
      <c r="V40" s="74">
        <v>0</v>
      </c>
      <c r="W40">
        <v>74.77</v>
      </c>
      <c r="X40">
        <v>24.05</v>
      </c>
      <c r="Y40">
        <v>8.9</v>
      </c>
      <c r="Z40">
        <v>20.68</v>
      </c>
      <c r="AA40">
        <v>1.1499999999999999</v>
      </c>
      <c r="AB40">
        <v>120.2</v>
      </c>
    </row>
    <row r="41" spans="7:28">
      <c r="G41" t="s">
        <v>83</v>
      </c>
      <c r="H41" s="73">
        <v>148.25</v>
      </c>
      <c r="I41" s="46">
        <v>14.28</v>
      </c>
      <c r="J41" s="46">
        <v>78.55</v>
      </c>
      <c r="K41" s="46">
        <v>22.86</v>
      </c>
      <c r="L41" s="46">
        <v>9.9700000000000006</v>
      </c>
      <c r="M41" s="74">
        <v>1.23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275.14</v>
      </c>
      <c r="V41" s="74">
        <v>0</v>
      </c>
      <c r="W41">
        <v>148.25</v>
      </c>
      <c r="X41">
        <v>14.28</v>
      </c>
      <c r="Y41">
        <v>9.9700000000000006</v>
      </c>
      <c r="Z41">
        <v>22.86</v>
      </c>
      <c r="AA41">
        <v>1.23</v>
      </c>
      <c r="AB41">
        <v>78.55</v>
      </c>
    </row>
    <row r="42" spans="7:28">
      <c r="G42" t="s">
        <v>84</v>
      </c>
      <c r="H42" s="73">
        <v>133.33000000000001</v>
      </c>
      <c r="I42" s="46">
        <v>6.83</v>
      </c>
      <c r="J42" s="46">
        <v>66.67</v>
      </c>
      <c r="K42" s="46">
        <v>20.51</v>
      </c>
      <c r="L42" s="46">
        <v>10.56</v>
      </c>
      <c r="M42" s="74">
        <v>1.06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238.96</v>
      </c>
      <c r="V42" s="74">
        <v>0</v>
      </c>
      <c r="W42">
        <v>133.33000000000001</v>
      </c>
      <c r="X42">
        <v>6.83</v>
      </c>
      <c r="Y42">
        <v>10.56</v>
      </c>
      <c r="Z42">
        <v>20.51</v>
      </c>
      <c r="AA42">
        <v>1.06</v>
      </c>
      <c r="AB42">
        <v>66.67</v>
      </c>
    </row>
    <row r="43" spans="7:28">
      <c r="G43" t="s">
        <v>85</v>
      </c>
      <c r="H43" s="73">
        <v>52.62</v>
      </c>
      <c r="I43" s="46">
        <v>0</v>
      </c>
      <c r="J43" s="46">
        <v>0</v>
      </c>
      <c r="K43" s="46">
        <v>24.66</v>
      </c>
      <c r="L43" s="46">
        <v>14.74</v>
      </c>
      <c r="M43" s="74">
        <v>0.71</v>
      </c>
      <c r="N43" s="73">
        <v>0</v>
      </c>
      <c r="O43" s="46">
        <v>0</v>
      </c>
      <c r="P43" s="46">
        <v>-5</v>
      </c>
      <c r="Q43" s="46">
        <v>0</v>
      </c>
      <c r="R43" s="46">
        <v>0</v>
      </c>
      <c r="S43" s="74">
        <v>0</v>
      </c>
      <c r="U43" s="73">
        <v>92.73</v>
      </c>
      <c r="V43" s="74">
        <v>-5</v>
      </c>
      <c r="W43">
        <v>52.62</v>
      </c>
      <c r="X43">
        <v>0</v>
      </c>
      <c r="Y43">
        <v>14.74</v>
      </c>
      <c r="Z43">
        <v>24.66</v>
      </c>
      <c r="AA43">
        <v>0.71</v>
      </c>
      <c r="AB43">
        <v>-5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24.46</v>
      </c>
      <c r="L44" s="46">
        <v>16.64</v>
      </c>
      <c r="M44" s="74">
        <v>0.63</v>
      </c>
      <c r="N44" s="73">
        <v>0</v>
      </c>
      <c r="O44" s="46">
        <v>0</v>
      </c>
      <c r="P44" s="46">
        <v>-31</v>
      </c>
      <c r="Q44" s="46">
        <v>0</v>
      </c>
      <c r="R44" s="46">
        <v>0</v>
      </c>
      <c r="S44" s="74">
        <v>0</v>
      </c>
      <c r="U44" s="73">
        <v>41.73</v>
      </c>
      <c r="V44" s="74">
        <v>-31</v>
      </c>
      <c r="W44">
        <v>0</v>
      </c>
      <c r="X44">
        <v>0</v>
      </c>
      <c r="Y44">
        <v>16.64</v>
      </c>
      <c r="Z44">
        <v>24.46</v>
      </c>
      <c r="AA44">
        <v>0.63</v>
      </c>
      <c r="AB44">
        <v>-31</v>
      </c>
    </row>
    <row r="45" spans="7:28">
      <c r="G45" t="s">
        <v>87</v>
      </c>
      <c r="H45" s="73">
        <v>56.75</v>
      </c>
      <c r="I45" s="46">
        <v>0</v>
      </c>
      <c r="J45" s="46">
        <v>0</v>
      </c>
      <c r="K45" s="46">
        <v>12.9</v>
      </c>
      <c r="L45" s="46">
        <v>17.54</v>
      </c>
      <c r="M45" s="74">
        <v>0.52</v>
      </c>
      <c r="N45" s="73">
        <v>0</v>
      </c>
      <c r="O45" s="46">
        <v>-35</v>
      </c>
      <c r="P45" s="46">
        <v>-75</v>
      </c>
      <c r="Q45" s="46">
        <v>0</v>
      </c>
      <c r="R45" s="46">
        <v>0</v>
      </c>
      <c r="S45" s="74">
        <v>0</v>
      </c>
      <c r="U45" s="73">
        <v>87.71</v>
      </c>
      <c r="V45" s="74">
        <v>-110</v>
      </c>
      <c r="W45">
        <v>56.75</v>
      </c>
      <c r="X45">
        <v>-35</v>
      </c>
      <c r="Y45">
        <v>17.54</v>
      </c>
      <c r="Z45">
        <v>12.9</v>
      </c>
      <c r="AA45">
        <v>0.52</v>
      </c>
      <c r="AB45">
        <v>-75</v>
      </c>
    </row>
    <row r="46" spans="7:28">
      <c r="G46" t="s">
        <v>88</v>
      </c>
      <c r="H46" s="73">
        <v>29.76</v>
      </c>
      <c r="I46" s="46">
        <v>0</v>
      </c>
      <c r="J46" s="46">
        <v>0</v>
      </c>
      <c r="K46" s="46">
        <v>14.4</v>
      </c>
      <c r="L46" s="46">
        <v>18.72</v>
      </c>
      <c r="M46" s="74">
        <v>0.19</v>
      </c>
      <c r="N46" s="73">
        <v>0</v>
      </c>
      <c r="O46" s="46">
        <v>-35</v>
      </c>
      <c r="P46" s="46">
        <v>-105</v>
      </c>
      <c r="Q46" s="46">
        <v>0</v>
      </c>
      <c r="R46" s="46">
        <v>0</v>
      </c>
      <c r="S46" s="74">
        <v>0</v>
      </c>
      <c r="U46" s="73">
        <v>63.07</v>
      </c>
      <c r="V46" s="74">
        <v>-140</v>
      </c>
      <c r="W46">
        <v>29.76</v>
      </c>
      <c r="X46">
        <v>-35</v>
      </c>
      <c r="Y46">
        <v>18.72</v>
      </c>
      <c r="Z46">
        <v>14.4</v>
      </c>
      <c r="AA46">
        <v>0.19</v>
      </c>
      <c r="AB46">
        <v>-105</v>
      </c>
    </row>
    <row r="47" spans="7:28">
      <c r="G47" t="s">
        <v>89</v>
      </c>
      <c r="H47" s="73">
        <v>135.34</v>
      </c>
      <c r="I47" s="46">
        <v>0</v>
      </c>
      <c r="J47" s="46">
        <v>0</v>
      </c>
      <c r="K47" s="46">
        <v>0</v>
      </c>
      <c r="L47" s="46">
        <v>40.32</v>
      </c>
      <c r="M47" s="74">
        <v>0</v>
      </c>
      <c r="N47" s="73">
        <v>0</v>
      </c>
      <c r="O47" s="46">
        <v>0</v>
      </c>
      <c r="P47" s="46">
        <v>-100</v>
      </c>
      <c r="Q47" s="46">
        <v>0</v>
      </c>
      <c r="R47" s="46">
        <v>0</v>
      </c>
      <c r="S47" s="74">
        <v>0</v>
      </c>
      <c r="U47" s="73">
        <v>175.66</v>
      </c>
      <c r="V47" s="74">
        <v>-100</v>
      </c>
      <c r="W47">
        <v>135.34</v>
      </c>
      <c r="X47">
        <v>0</v>
      </c>
      <c r="Y47">
        <v>40.32</v>
      </c>
      <c r="Z47">
        <v>0</v>
      </c>
      <c r="AA47">
        <v>0</v>
      </c>
      <c r="AB47">
        <v>-100</v>
      </c>
    </row>
    <row r="48" spans="7:28">
      <c r="G48" t="s">
        <v>90</v>
      </c>
      <c r="H48" s="73">
        <v>124.78</v>
      </c>
      <c r="I48" s="46">
        <v>0</v>
      </c>
      <c r="J48" s="46">
        <v>0</v>
      </c>
      <c r="K48" s="46">
        <v>0</v>
      </c>
      <c r="L48" s="46">
        <v>39.36</v>
      </c>
      <c r="M48" s="74">
        <v>4.03</v>
      </c>
      <c r="N48" s="73">
        <v>0</v>
      </c>
      <c r="O48" s="46">
        <v>0</v>
      </c>
      <c r="P48" s="46">
        <v>-70</v>
      </c>
      <c r="Q48" s="46">
        <v>0</v>
      </c>
      <c r="R48" s="46">
        <v>0</v>
      </c>
      <c r="S48" s="74">
        <v>0</v>
      </c>
      <c r="U48" s="73">
        <v>168.17</v>
      </c>
      <c r="V48" s="74">
        <v>-70</v>
      </c>
      <c r="W48">
        <v>124.78</v>
      </c>
      <c r="X48">
        <v>0</v>
      </c>
      <c r="Y48">
        <v>39.36</v>
      </c>
      <c r="Z48">
        <v>0</v>
      </c>
      <c r="AA48">
        <v>4.03</v>
      </c>
      <c r="AB48">
        <v>-70</v>
      </c>
    </row>
    <row r="49" spans="7:28">
      <c r="G49" t="s">
        <v>91</v>
      </c>
      <c r="H49" s="73">
        <v>130.54</v>
      </c>
      <c r="I49" s="46">
        <v>0</v>
      </c>
      <c r="J49" s="46">
        <v>0</v>
      </c>
      <c r="K49" s="46">
        <v>0</v>
      </c>
      <c r="L49" s="46">
        <v>38.4</v>
      </c>
      <c r="M49" s="74">
        <v>0</v>
      </c>
      <c r="N49" s="73">
        <v>0</v>
      </c>
      <c r="O49" s="46">
        <v>0</v>
      </c>
      <c r="P49" s="46">
        <v>-5</v>
      </c>
      <c r="Q49" s="46">
        <v>0</v>
      </c>
      <c r="R49" s="46">
        <v>0</v>
      </c>
      <c r="S49" s="74">
        <v>0</v>
      </c>
      <c r="U49" s="73">
        <v>168.94</v>
      </c>
      <c r="V49" s="74">
        <v>-5</v>
      </c>
      <c r="W49">
        <v>130.54</v>
      </c>
      <c r="X49">
        <v>0</v>
      </c>
      <c r="Y49">
        <v>38.4</v>
      </c>
      <c r="Z49">
        <v>0</v>
      </c>
      <c r="AA49">
        <v>0</v>
      </c>
      <c r="AB49">
        <v>-5</v>
      </c>
    </row>
    <row r="50" spans="7:28">
      <c r="G50" t="s">
        <v>92</v>
      </c>
      <c r="H50" s="73">
        <v>143.02000000000001</v>
      </c>
      <c r="I50" s="46">
        <v>0</v>
      </c>
      <c r="J50" s="46">
        <v>0</v>
      </c>
      <c r="K50" s="46">
        <v>0</v>
      </c>
      <c r="L50" s="46">
        <v>37.44</v>
      </c>
      <c r="M50" s="74">
        <v>0</v>
      </c>
      <c r="N50" s="73">
        <v>0</v>
      </c>
      <c r="O50" s="46">
        <v>0</v>
      </c>
      <c r="P50" s="46">
        <v>-10</v>
      </c>
      <c r="Q50" s="46">
        <v>0</v>
      </c>
      <c r="R50" s="46">
        <v>0</v>
      </c>
      <c r="S50" s="74">
        <v>0</v>
      </c>
      <c r="U50" s="73">
        <v>180.46</v>
      </c>
      <c r="V50" s="74">
        <v>-10</v>
      </c>
      <c r="W50">
        <v>143.02000000000001</v>
      </c>
      <c r="X50">
        <v>0</v>
      </c>
      <c r="Y50">
        <v>37.44</v>
      </c>
      <c r="Z50">
        <v>0</v>
      </c>
      <c r="AA50">
        <v>0</v>
      </c>
      <c r="AB50">
        <v>-10</v>
      </c>
    </row>
    <row r="51" spans="7:28">
      <c r="G51" t="s">
        <v>93</v>
      </c>
      <c r="H51" s="73">
        <v>281.25</v>
      </c>
      <c r="I51" s="46">
        <v>0</v>
      </c>
      <c r="J51" s="46">
        <v>0</v>
      </c>
      <c r="K51" s="46">
        <v>0</v>
      </c>
      <c r="L51" s="46">
        <v>37.44</v>
      </c>
      <c r="M51" s="74">
        <v>0</v>
      </c>
      <c r="N51" s="73">
        <v>0</v>
      </c>
      <c r="O51" s="46">
        <v>0</v>
      </c>
      <c r="P51" s="46">
        <v>-30</v>
      </c>
      <c r="Q51" s="46">
        <v>0</v>
      </c>
      <c r="R51" s="46">
        <v>0</v>
      </c>
      <c r="S51" s="74">
        <v>0</v>
      </c>
      <c r="U51" s="73">
        <v>318.69</v>
      </c>
      <c r="V51" s="74">
        <v>-30</v>
      </c>
      <c r="W51">
        <v>281.25</v>
      </c>
      <c r="X51">
        <v>0</v>
      </c>
      <c r="Y51">
        <v>37.44</v>
      </c>
      <c r="Z51">
        <v>0</v>
      </c>
      <c r="AA51">
        <v>0</v>
      </c>
      <c r="AB51">
        <v>-30</v>
      </c>
    </row>
    <row r="52" spans="7:28">
      <c r="G52" t="s">
        <v>94</v>
      </c>
      <c r="H52" s="73">
        <v>295.64999999999998</v>
      </c>
      <c r="I52" s="46">
        <v>0</v>
      </c>
      <c r="J52" s="46">
        <v>0</v>
      </c>
      <c r="K52" s="46">
        <v>0</v>
      </c>
      <c r="L52" s="46">
        <v>28.8</v>
      </c>
      <c r="M52" s="74">
        <v>0</v>
      </c>
      <c r="N52" s="73">
        <v>0</v>
      </c>
      <c r="O52" s="46">
        <v>0</v>
      </c>
      <c r="P52" s="46">
        <v>-35</v>
      </c>
      <c r="Q52" s="46">
        <v>0</v>
      </c>
      <c r="R52" s="46">
        <v>0</v>
      </c>
      <c r="S52" s="74">
        <v>0</v>
      </c>
      <c r="U52" s="73">
        <v>324.45</v>
      </c>
      <c r="V52" s="74">
        <v>-35</v>
      </c>
      <c r="W52">
        <v>295.64999999999998</v>
      </c>
      <c r="X52">
        <v>0</v>
      </c>
      <c r="Y52">
        <v>28.8</v>
      </c>
      <c r="Z52">
        <v>0</v>
      </c>
      <c r="AA52">
        <v>0</v>
      </c>
      <c r="AB52">
        <v>-35</v>
      </c>
    </row>
    <row r="53" spans="7:28">
      <c r="G53" t="s">
        <v>95</v>
      </c>
      <c r="H53" s="73">
        <v>261.08999999999997</v>
      </c>
      <c r="I53" s="46">
        <v>0</v>
      </c>
      <c r="J53" s="46">
        <v>0</v>
      </c>
      <c r="K53" s="46">
        <v>0</v>
      </c>
      <c r="L53" s="46">
        <v>34.56</v>
      </c>
      <c r="M53" s="74">
        <v>0</v>
      </c>
      <c r="N53" s="73">
        <v>0</v>
      </c>
      <c r="O53" s="46">
        <v>0</v>
      </c>
      <c r="P53" s="46">
        <v>-65</v>
      </c>
      <c r="Q53" s="46">
        <v>0</v>
      </c>
      <c r="R53" s="46">
        <v>0</v>
      </c>
      <c r="S53" s="74">
        <v>0</v>
      </c>
      <c r="U53" s="73">
        <v>295.64999999999998</v>
      </c>
      <c r="V53" s="74">
        <v>-65</v>
      </c>
      <c r="W53">
        <v>261.08999999999997</v>
      </c>
      <c r="X53">
        <v>0</v>
      </c>
      <c r="Y53">
        <v>34.56</v>
      </c>
      <c r="Z53">
        <v>0</v>
      </c>
      <c r="AA53">
        <v>0</v>
      </c>
      <c r="AB53">
        <v>-65</v>
      </c>
    </row>
    <row r="54" spans="7:28">
      <c r="G54" t="s">
        <v>96</v>
      </c>
      <c r="H54" s="73">
        <v>258.20999999999998</v>
      </c>
      <c r="I54" s="46">
        <v>0</v>
      </c>
      <c r="J54" s="46">
        <v>0</v>
      </c>
      <c r="K54" s="46">
        <v>0</v>
      </c>
      <c r="L54" s="46">
        <v>33.6</v>
      </c>
      <c r="M54" s="74">
        <v>0</v>
      </c>
      <c r="N54" s="73">
        <v>0</v>
      </c>
      <c r="O54" s="46">
        <v>0</v>
      </c>
      <c r="P54" s="46">
        <v>-55</v>
      </c>
      <c r="Q54" s="46">
        <v>0</v>
      </c>
      <c r="R54" s="46">
        <v>0</v>
      </c>
      <c r="S54" s="74">
        <v>0</v>
      </c>
      <c r="U54" s="73">
        <v>291.81</v>
      </c>
      <c r="V54" s="74">
        <v>-55</v>
      </c>
      <c r="W54">
        <v>258.20999999999998</v>
      </c>
      <c r="X54">
        <v>0</v>
      </c>
      <c r="Y54">
        <v>33.6</v>
      </c>
      <c r="Z54">
        <v>0</v>
      </c>
      <c r="AA54">
        <v>0</v>
      </c>
      <c r="AB54">
        <v>-55</v>
      </c>
    </row>
    <row r="55" spans="7:28">
      <c r="G55" t="s">
        <v>97</v>
      </c>
      <c r="H55" s="73">
        <v>235.17</v>
      </c>
      <c r="I55" s="46">
        <v>0</v>
      </c>
      <c r="J55" s="46">
        <v>0</v>
      </c>
      <c r="K55" s="46">
        <v>0</v>
      </c>
      <c r="L55" s="46">
        <v>32.64</v>
      </c>
      <c r="M55" s="74">
        <v>0</v>
      </c>
      <c r="N55" s="73">
        <v>0</v>
      </c>
      <c r="O55" s="46">
        <v>-15</v>
      </c>
      <c r="P55" s="46">
        <v>-60</v>
      </c>
      <c r="Q55" s="46">
        <v>0</v>
      </c>
      <c r="R55" s="46">
        <v>0</v>
      </c>
      <c r="S55" s="74">
        <v>0</v>
      </c>
      <c r="U55" s="73">
        <v>267.81</v>
      </c>
      <c r="V55" s="74">
        <v>-75</v>
      </c>
      <c r="W55">
        <v>235.17</v>
      </c>
      <c r="X55">
        <v>-15</v>
      </c>
      <c r="Y55">
        <v>32.64</v>
      </c>
      <c r="Z55">
        <v>0</v>
      </c>
      <c r="AA55">
        <v>0</v>
      </c>
      <c r="AB55">
        <v>-60</v>
      </c>
    </row>
    <row r="56" spans="7:28">
      <c r="G56" t="s">
        <v>98</v>
      </c>
      <c r="H56" s="73">
        <v>240.93</v>
      </c>
      <c r="I56" s="46">
        <v>0</v>
      </c>
      <c r="J56" s="46">
        <v>0</v>
      </c>
      <c r="K56" s="46">
        <v>0</v>
      </c>
      <c r="L56" s="46">
        <v>31.68</v>
      </c>
      <c r="M56" s="74">
        <v>0</v>
      </c>
      <c r="N56" s="73">
        <v>0</v>
      </c>
      <c r="O56" s="46">
        <v>0</v>
      </c>
      <c r="P56" s="46">
        <v>-25</v>
      </c>
      <c r="Q56" s="46">
        <v>0</v>
      </c>
      <c r="R56" s="46">
        <v>0</v>
      </c>
      <c r="S56" s="74">
        <v>0</v>
      </c>
      <c r="U56" s="73">
        <v>272.61</v>
      </c>
      <c r="V56" s="74">
        <v>-25</v>
      </c>
      <c r="W56">
        <v>240.93</v>
      </c>
      <c r="X56">
        <v>0</v>
      </c>
      <c r="Y56">
        <v>31.68</v>
      </c>
      <c r="Z56">
        <v>0</v>
      </c>
      <c r="AA56">
        <v>0</v>
      </c>
      <c r="AB56">
        <v>-25</v>
      </c>
    </row>
    <row r="57" spans="7:28">
      <c r="G57" t="s">
        <v>99</v>
      </c>
      <c r="H57" s="73">
        <v>192.94</v>
      </c>
      <c r="I57" s="46">
        <v>0</v>
      </c>
      <c r="J57" s="46">
        <v>0</v>
      </c>
      <c r="K57" s="46">
        <v>0</v>
      </c>
      <c r="L57" s="46">
        <v>30.72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223.66</v>
      </c>
      <c r="V57" s="74">
        <v>0</v>
      </c>
      <c r="W57">
        <v>192.94</v>
      </c>
      <c r="X57">
        <v>0</v>
      </c>
      <c r="Y57">
        <v>30.72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195.82</v>
      </c>
      <c r="I58" s="46">
        <v>0</v>
      </c>
      <c r="J58" s="46">
        <v>0</v>
      </c>
      <c r="K58" s="46">
        <v>0</v>
      </c>
      <c r="L58" s="46">
        <v>29.76</v>
      </c>
      <c r="M58" s="74">
        <v>0</v>
      </c>
      <c r="N58" s="73">
        <v>0</v>
      </c>
      <c r="O58" s="46">
        <v>-20</v>
      </c>
      <c r="P58" s="46">
        <v>0</v>
      </c>
      <c r="Q58" s="46">
        <v>0</v>
      </c>
      <c r="R58" s="46">
        <v>0</v>
      </c>
      <c r="S58" s="74">
        <v>0</v>
      </c>
      <c r="U58" s="73">
        <v>225.58</v>
      </c>
      <c r="V58" s="74">
        <v>-20</v>
      </c>
      <c r="W58">
        <v>195.82</v>
      </c>
      <c r="X58">
        <v>-20</v>
      </c>
      <c r="Y58">
        <v>29.76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173.74</v>
      </c>
      <c r="I59" s="46">
        <v>0</v>
      </c>
      <c r="J59" s="46">
        <v>0</v>
      </c>
      <c r="K59" s="46">
        <v>0</v>
      </c>
      <c r="L59" s="46">
        <v>30.72</v>
      </c>
      <c r="M59" s="74">
        <v>0</v>
      </c>
      <c r="N59" s="73">
        <v>0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204.46</v>
      </c>
      <c r="V59" s="74">
        <v>-40</v>
      </c>
      <c r="W59">
        <v>173.74</v>
      </c>
      <c r="X59">
        <v>-40</v>
      </c>
      <c r="Y59">
        <v>30.72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156.46</v>
      </c>
      <c r="I60" s="46">
        <v>0</v>
      </c>
      <c r="J60" s="46">
        <v>0</v>
      </c>
      <c r="K60" s="46">
        <v>0</v>
      </c>
      <c r="L60" s="46">
        <v>25.92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182.38</v>
      </c>
      <c r="V60" s="74">
        <v>0</v>
      </c>
      <c r="W60">
        <v>156.46</v>
      </c>
      <c r="X60">
        <v>0</v>
      </c>
      <c r="Y60">
        <v>25.92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137.26</v>
      </c>
      <c r="I61" s="46">
        <v>0</v>
      </c>
      <c r="J61" s="46">
        <v>0</v>
      </c>
      <c r="K61" s="46">
        <v>0</v>
      </c>
      <c r="L61" s="46">
        <v>24.96</v>
      </c>
      <c r="M61" s="74">
        <v>0</v>
      </c>
      <c r="N61" s="73">
        <v>0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162.22</v>
      </c>
      <c r="V61" s="74">
        <v>-20</v>
      </c>
      <c r="W61">
        <v>137.26</v>
      </c>
      <c r="X61">
        <v>0</v>
      </c>
      <c r="Y61">
        <v>24.96</v>
      </c>
      <c r="Z61">
        <v>0</v>
      </c>
      <c r="AA61">
        <v>0</v>
      </c>
      <c r="AB61">
        <v>-20</v>
      </c>
    </row>
    <row r="62" spans="7:28">
      <c r="G62" t="s">
        <v>104</v>
      </c>
      <c r="H62" s="73">
        <v>139.18</v>
      </c>
      <c r="I62" s="46">
        <v>0</v>
      </c>
      <c r="J62" s="46">
        <v>0</v>
      </c>
      <c r="K62" s="46">
        <v>0</v>
      </c>
      <c r="L62" s="46">
        <v>24.96</v>
      </c>
      <c r="M62" s="74">
        <v>0</v>
      </c>
      <c r="N62" s="73">
        <v>0</v>
      </c>
      <c r="O62" s="46">
        <v>0</v>
      </c>
      <c r="P62" s="46">
        <v>-15</v>
      </c>
      <c r="Q62" s="46">
        <v>0</v>
      </c>
      <c r="R62" s="46">
        <v>0</v>
      </c>
      <c r="S62" s="74">
        <v>0</v>
      </c>
      <c r="U62" s="73">
        <v>164.14</v>
      </c>
      <c r="V62" s="74">
        <v>-15</v>
      </c>
      <c r="W62">
        <v>139.18</v>
      </c>
      <c r="X62">
        <v>0</v>
      </c>
      <c r="Y62">
        <v>24.96</v>
      </c>
      <c r="Z62">
        <v>0</v>
      </c>
      <c r="AA62">
        <v>0</v>
      </c>
      <c r="AB62">
        <v>-15</v>
      </c>
    </row>
    <row r="63" spans="7:28">
      <c r="G63" t="s">
        <v>105</v>
      </c>
      <c r="H63" s="73">
        <v>174.7</v>
      </c>
      <c r="I63" s="46">
        <v>0</v>
      </c>
      <c r="J63" s="46">
        <v>0</v>
      </c>
      <c r="K63" s="46">
        <v>0</v>
      </c>
      <c r="L63" s="46">
        <v>24.96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199.66</v>
      </c>
      <c r="V63" s="74">
        <v>0</v>
      </c>
      <c r="W63">
        <v>174.7</v>
      </c>
      <c r="X63">
        <v>0</v>
      </c>
      <c r="Y63">
        <v>24.96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199.66</v>
      </c>
      <c r="I64" s="46">
        <v>0</v>
      </c>
      <c r="J64" s="46">
        <v>4.8</v>
      </c>
      <c r="K64" s="46">
        <v>0</v>
      </c>
      <c r="L64" s="46">
        <v>25.92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230.38</v>
      </c>
      <c r="V64" s="74">
        <v>0</v>
      </c>
      <c r="W64">
        <v>199.66</v>
      </c>
      <c r="X64">
        <v>0</v>
      </c>
      <c r="Y64">
        <v>25.92</v>
      </c>
      <c r="Z64">
        <v>0</v>
      </c>
      <c r="AA64">
        <v>0</v>
      </c>
      <c r="AB64">
        <v>4.8</v>
      </c>
    </row>
    <row r="65" spans="7:28">
      <c r="G65" t="s">
        <v>107</v>
      </c>
      <c r="H65" s="73">
        <v>245.73</v>
      </c>
      <c r="I65" s="46">
        <v>0</v>
      </c>
      <c r="J65" s="46">
        <v>9.6</v>
      </c>
      <c r="K65" s="46">
        <v>0</v>
      </c>
      <c r="L65" s="46">
        <v>25.92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281.25</v>
      </c>
      <c r="V65" s="74">
        <v>0</v>
      </c>
      <c r="W65">
        <v>245.73</v>
      </c>
      <c r="X65">
        <v>0</v>
      </c>
      <c r="Y65">
        <v>25.92</v>
      </c>
      <c r="Z65">
        <v>0</v>
      </c>
      <c r="AA65">
        <v>0</v>
      </c>
      <c r="AB65">
        <v>9.6</v>
      </c>
    </row>
    <row r="66" spans="7:28">
      <c r="G66" t="s">
        <v>108</v>
      </c>
      <c r="H66" s="73">
        <v>254.37</v>
      </c>
      <c r="I66" s="46">
        <v>0</v>
      </c>
      <c r="J66" s="46">
        <v>0</v>
      </c>
      <c r="K66" s="46">
        <v>0</v>
      </c>
      <c r="L66" s="46">
        <v>26.88</v>
      </c>
      <c r="M66" s="74">
        <v>0</v>
      </c>
      <c r="N66" s="73">
        <v>0</v>
      </c>
      <c r="O66" s="46">
        <v>0</v>
      </c>
      <c r="P66" s="46">
        <v>-5</v>
      </c>
      <c r="Q66" s="46">
        <v>0</v>
      </c>
      <c r="R66" s="46">
        <v>0</v>
      </c>
      <c r="S66" s="74">
        <v>0</v>
      </c>
      <c r="U66" s="73">
        <v>281.25</v>
      </c>
      <c r="V66" s="74">
        <v>-5</v>
      </c>
      <c r="W66">
        <v>254.37</v>
      </c>
      <c r="X66">
        <v>0</v>
      </c>
      <c r="Y66">
        <v>26.88</v>
      </c>
      <c r="Z66">
        <v>0</v>
      </c>
      <c r="AA66">
        <v>0</v>
      </c>
      <c r="AB66">
        <v>-5</v>
      </c>
    </row>
    <row r="67" spans="7:28">
      <c r="G67" t="s">
        <v>109</v>
      </c>
      <c r="H67" s="73">
        <v>29.75</v>
      </c>
      <c r="I67" s="46">
        <v>28.8</v>
      </c>
      <c r="J67" s="46">
        <v>0</v>
      </c>
      <c r="K67" s="46">
        <v>0</v>
      </c>
      <c r="L67" s="46">
        <v>26.88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85.43</v>
      </c>
      <c r="V67" s="74">
        <v>0</v>
      </c>
      <c r="W67">
        <v>29.75</v>
      </c>
      <c r="X67">
        <v>28.8</v>
      </c>
      <c r="Y67">
        <v>26.88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27.84</v>
      </c>
      <c r="I68" s="46">
        <v>19.2</v>
      </c>
      <c r="J68" s="46">
        <v>0</v>
      </c>
      <c r="K68" s="46">
        <v>0</v>
      </c>
      <c r="L68" s="46">
        <v>27.83</v>
      </c>
      <c r="M68" s="74">
        <v>8.16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83.03</v>
      </c>
      <c r="V68" s="74">
        <v>0</v>
      </c>
      <c r="W68">
        <v>27.84</v>
      </c>
      <c r="X68">
        <v>19.2</v>
      </c>
      <c r="Y68">
        <v>27.83</v>
      </c>
      <c r="Z68">
        <v>0</v>
      </c>
      <c r="AA68">
        <v>8.16</v>
      </c>
      <c r="AB68">
        <v>0</v>
      </c>
    </row>
    <row r="69" spans="7:28">
      <c r="G69" t="s">
        <v>111</v>
      </c>
      <c r="H69" s="73">
        <v>150.69999999999999</v>
      </c>
      <c r="I69" s="46">
        <v>28.8</v>
      </c>
      <c r="J69" s="46">
        <v>0</v>
      </c>
      <c r="K69" s="46">
        <v>0</v>
      </c>
      <c r="L69" s="46">
        <v>13.44</v>
      </c>
      <c r="M69" s="74">
        <v>0.1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193.04</v>
      </c>
      <c r="V69" s="74">
        <v>0</v>
      </c>
      <c r="W69">
        <v>150.69999999999999</v>
      </c>
      <c r="X69">
        <v>28.8</v>
      </c>
      <c r="Y69">
        <v>13.44</v>
      </c>
      <c r="Z69">
        <v>0</v>
      </c>
      <c r="AA69">
        <v>0.1</v>
      </c>
      <c r="AB69">
        <v>0</v>
      </c>
    </row>
    <row r="70" spans="7:28">
      <c r="G70" t="s">
        <v>112</v>
      </c>
      <c r="H70" s="73">
        <v>151.11000000000001</v>
      </c>
      <c r="I70" s="46">
        <v>16.79</v>
      </c>
      <c r="J70" s="46">
        <v>0</v>
      </c>
      <c r="K70" s="46">
        <v>0</v>
      </c>
      <c r="L70" s="46">
        <v>14.52</v>
      </c>
      <c r="M70" s="74">
        <v>0.76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183.18</v>
      </c>
      <c r="V70" s="74">
        <v>0</v>
      </c>
      <c r="W70">
        <v>151.11000000000001</v>
      </c>
      <c r="X70">
        <v>16.79</v>
      </c>
      <c r="Y70">
        <v>14.52</v>
      </c>
      <c r="Z70">
        <v>0</v>
      </c>
      <c r="AA70">
        <v>0.76</v>
      </c>
      <c r="AB70">
        <v>0</v>
      </c>
    </row>
    <row r="71" spans="7:28">
      <c r="G71" t="s">
        <v>113</v>
      </c>
      <c r="H71" s="73">
        <v>54.81</v>
      </c>
      <c r="I71" s="46">
        <v>17.489999999999998</v>
      </c>
      <c r="J71" s="46">
        <v>8.74</v>
      </c>
      <c r="K71" s="46">
        <v>11.66</v>
      </c>
      <c r="L71" s="46">
        <v>5.25</v>
      </c>
      <c r="M71" s="74">
        <v>1.99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99.94</v>
      </c>
      <c r="V71" s="74">
        <v>0</v>
      </c>
      <c r="W71">
        <v>54.81</v>
      </c>
      <c r="X71">
        <v>17.489999999999998</v>
      </c>
      <c r="Y71">
        <v>5.25</v>
      </c>
      <c r="Z71">
        <v>11.66</v>
      </c>
      <c r="AA71">
        <v>1.99</v>
      </c>
      <c r="AB71">
        <v>8.74</v>
      </c>
    </row>
    <row r="72" spans="7:28">
      <c r="G72" t="s">
        <v>114</v>
      </c>
      <c r="H72" s="73">
        <v>111.37</v>
      </c>
      <c r="I72" s="46">
        <v>6.53</v>
      </c>
      <c r="J72" s="46">
        <v>15.67</v>
      </c>
      <c r="K72" s="46">
        <v>8.7100000000000009</v>
      </c>
      <c r="L72" s="46">
        <v>4.3499999999999996</v>
      </c>
      <c r="M72" s="74">
        <v>1.35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147.97999999999999</v>
      </c>
      <c r="V72" s="74">
        <v>0</v>
      </c>
      <c r="W72">
        <v>111.37</v>
      </c>
      <c r="X72">
        <v>6.53</v>
      </c>
      <c r="Y72">
        <v>4.3499999999999996</v>
      </c>
      <c r="Z72">
        <v>8.7100000000000009</v>
      </c>
      <c r="AA72">
        <v>1.35</v>
      </c>
      <c r="AB72">
        <v>15.67</v>
      </c>
    </row>
    <row r="73" spans="7:28">
      <c r="G73" t="s">
        <v>115</v>
      </c>
      <c r="H73" s="73">
        <v>171.57</v>
      </c>
      <c r="I73" s="46">
        <v>7.79</v>
      </c>
      <c r="J73" s="46">
        <v>33.92</v>
      </c>
      <c r="K73" s="46">
        <v>11.7</v>
      </c>
      <c r="L73" s="46">
        <v>4.29</v>
      </c>
      <c r="M73" s="74">
        <v>1.29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230.56</v>
      </c>
      <c r="V73" s="74">
        <v>0</v>
      </c>
      <c r="W73">
        <v>171.57</v>
      </c>
      <c r="X73">
        <v>7.79</v>
      </c>
      <c r="Y73">
        <v>4.29</v>
      </c>
      <c r="Z73">
        <v>11.7</v>
      </c>
      <c r="AA73">
        <v>1.29</v>
      </c>
      <c r="AB73">
        <v>33.92</v>
      </c>
    </row>
    <row r="74" spans="7:28">
      <c r="G74" t="s">
        <v>116</v>
      </c>
      <c r="H74" s="73">
        <v>243.38</v>
      </c>
      <c r="I74" s="46">
        <v>9.2200000000000006</v>
      </c>
      <c r="J74" s="46">
        <v>57.9</v>
      </c>
      <c r="K74" s="46">
        <v>11.07</v>
      </c>
      <c r="L74" s="46">
        <v>10.33</v>
      </c>
      <c r="M74" s="74">
        <v>1.7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333.6</v>
      </c>
      <c r="V74" s="74">
        <v>0</v>
      </c>
      <c r="W74">
        <v>243.38</v>
      </c>
      <c r="X74">
        <v>9.2200000000000006</v>
      </c>
      <c r="Y74">
        <v>10.33</v>
      </c>
      <c r="Z74">
        <v>11.07</v>
      </c>
      <c r="AA74">
        <v>1.7</v>
      </c>
      <c r="AB74">
        <v>57.9</v>
      </c>
    </row>
    <row r="75" spans="7:28">
      <c r="G75" t="s">
        <v>117</v>
      </c>
      <c r="H75" s="73">
        <v>190.33</v>
      </c>
      <c r="I75" s="46">
        <v>13.97</v>
      </c>
      <c r="J75" s="46">
        <v>55.88</v>
      </c>
      <c r="K75" s="46">
        <v>6.99</v>
      </c>
      <c r="L75" s="46">
        <v>9.89</v>
      </c>
      <c r="M75" s="74">
        <v>1.36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278.42</v>
      </c>
      <c r="V75" s="74">
        <v>0</v>
      </c>
      <c r="W75">
        <v>190.33</v>
      </c>
      <c r="X75">
        <v>13.97</v>
      </c>
      <c r="Y75">
        <v>9.89</v>
      </c>
      <c r="Z75">
        <v>6.99</v>
      </c>
      <c r="AA75">
        <v>1.36</v>
      </c>
      <c r="AB75">
        <v>55.88</v>
      </c>
    </row>
    <row r="76" spans="7:28">
      <c r="G76" t="s">
        <v>118</v>
      </c>
      <c r="H76" s="73">
        <v>211.08</v>
      </c>
      <c r="I76" s="46">
        <v>12.07</v>
      </c>
      <c r="J76" s="46">
        <v>60.31</v>
      </c>
      <c r="K76" s="46">
        <v>6.03</v>
      </c>
      <c r="L76" s="46">
        <v>8.8699999999999992</v>
      </c>
      <c r="M76" s="74">
        <v>1.08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299.44</v>
      </c>
      <c r="V76" s="74">
        <v>0</v>
      </c>
      <c r="W76">
        <v>211.08</v>
      </c>
      <c r="X76">
        <v>12.07</v>
      </c>
      <c r="Y76">
        <v>8.8699999999999992</v>
      </c>
      <c r="Z76">
        <v>6.03</v>
      </c>
      <c r="AA76">
        <v>1.08</v>
      </c>
      <c r="AB76">
        <v>60.31</v>
      </c>
    </row>
    <row r="77" spans="7:28">
      <c r="G77" t="s">
        <v>119</v>
      </c>
      <c r="H77" s="73">
        <v>171.62</v>
      </c>
      <c r="I77" s="46">
        <v>28.88</v>
      </c>
      <c r="J77" s="46">
        <v>56.57</v>
      </c>
      <c r="K77" s="46">
        <v>4.82</v>
      </c>
      <c r="L77" s="46">
        <v>7.2</v>
      </c>
      <c r="M77" s="74">
        <v>0.86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269.95</v>
      </c>
      <c r="V77" s="74">
        <v>0</v>
      </c>
      <c r="W77">
        <v>171.62</v>
      </c>
      <c r="X77">
        <v>28.88</v>
      </c>
      <c r="Y77">
        <v>7.2</v>
      </c>
      <c r="Z77">
        <v>4.82</v>
      </c>
      <c r="AA77">
        <v>0.86</v>
      </c>
      <c r="AB77">
        <v>56.57</v>
      </c>
    </row>
    <row r="78" spans="7:28">
      <c r="G78" t="s">
        <v>120</v>
      </c>
      <c r="H78" s="73">
        <v>169.32</v>
      </c>
      <c r="I78" s="46">
        <v>28.5</v>
      </c>
      <c r="J78" s="46">
        <v>68.86</v>
      </c>
      <c r="K78" s="46">
        <v>6.41</v>
      </c>
      <c r="L78" s="46">
        <v>7.12</v>
      </c>
      <c r="M78" s="74">
        <v>1.02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281.23</v>
      </c>
      <c r="V78" s="74">
        <v>0</v>
      </c>
      <c r="W78">
        <v>169.32</v>
      </c>
      <c r="X78">
        <v>28.5</v>
      </c>
      <c r="Y78">
        <v>7.12</v>
      </c>
      <c r="Z78">
        <v>6.41</v>
      </c>
      <c r="AA78">
        <v>1.02</v>
      </c>
      <c r="AB78">
        <v>68.86</v>
      </c>
    </row>
    <row r="79" spans="7:28">
      <c r="G79" t="s">
        <v>121</v>
      </c>
      <c r="H79" s="73">
        <v>170.36</v>
      </c>
      <c r="I79" s="46">
        <v>43.92</v>
      </c>
      <c r="J79" s="46">
        <v>71.36</v>
      </c>
      <c r="K79" s="46">
        <v>4.3899999999999997</v>
      </c>
      <c r="L79" s="46">
        <v>5.93</v>
      </c>
      <c r="M79" s="74">
        <v>0.55000000000000004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296.51</v>
      </c>
      <c r="V79" s="74">
        <v>0</v>
      </c>
      <c r="W79">
        <v>170.36</v>
      </c>
      <c r="X79">
        <v>43.92</v>
      </c>
      <c r="Y79">
        <v>5.93</v>
      </c>
      <c r="Z79">
        <v>4.3899999999999997</v>
      </c>
      <c r="AA79">
        <v>0.55000000000000004</v>
      </c>
      <c r="AB79">
        <v>71.36</v>
      </c>
    </row>
    <row r="80" spans="7:28">
      <c r="G80" t="s">
        <v>122</v>
      </c>
      <c r="H80" s="73">
        <v>159.66</v>
      </c>
      <c r="I80" s="46">
        <v>51.5</v>
      </c>
      <c r="J80" s="46">
        <v>95.28</v>
      </c>
      <c r="K80" s="46">
        <v>5.15</v>
      </c>
      <c r="L80" s="46">
        <v>6.8</v>
      </c>
      <c r="M80" s="74">
        <v>0.69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319.08</v>
      </c>
      <c r="V80" s="74">
        <v>0</v>
      </c>
      <c r="W80">
        <v>159.66</v>
      </c>
      <c r="X80">
        <v>51.5</v>
      </c>
      <c r="Y80">
        <v>6.8</v>
      </c>
      <c r="Z80">
        <v>5.15</v>
      </c>
      <c r="AA80">
        <v>0.69</v>
      </c>
      <c r="AB80">
        <v>95.28</v>
      </c>
    </row>
    <row r="81" spans="7:28">
      <c r="G81" t="s">
        <v>123</v>
      </c>
      <c r="H81" s="73">
        <v>281.11</v>
      </c>
      <c r="I81" s="46">
        <v>66.930000000000007</v>
      </c>
      <c r="J81" s="46">
        <v>66.930000000000007</v>
      </c>
      <c r="K81" s="46">
        <v>0</v>
      </c>
      <c r="L81" s="46">
        <v>6.69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421.66</v>
      </c>
      <c r="V81" s="74">
        <v>0</v>
      </c>
      <c r="W81">
        <v>281.11</v>
      </c>
      <c r="X81">
        <v>66.930000000000007</v>
      </c>
      <c r="Y81">
        <v>6.69</v>
      </c>
      <c r="Z81">
        <v>0</v>
      </c>
      <c r="AA81">
        <v>0</v>
      </c>
      <c r="AB81">
        <v>66.930000000000007</v>
      </c>
    </row>
    <row r="82" spans="7:28">
      <c r="G82" t="s">
        <v>124</v>
      </c>
      <c r="H82" s="73">
        <v>244.07</v>
      </c>
      <c r="I82" s="46">
        <v>78.48</v>
      </c>
      <c r="J82" s="46">
        <v>58.86</v>
      </c>
      <c r="K82" s="46">
        <v>0</v>
      </c>
      <c r="L82" s="46">
        <v>7.46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388.87</v>
      </c>
      <c r="V82" s="74">
        <v>0</v>
      </c>
      <c r="W82">
        <v>244.07</v>
      </c>
      <c r="X82">
        <v>78.48</v>
      </c>
      <c r="Y82">
        <v>7.46</v>
      </c>
      <c r="Z82">
        <v>0</v>
      </c>
      <c r="AA82">
        <v>0</v>
      </c>
      <c r="AB82">
        <v>58.86</v>
      </c>
    </row>
    <row r="83" spans="7:28">
      <c r="G83" t="s">
        <v>125</v>
      </c>
      <c r="H83" s="73">
        <v>238.86</v>
      </c>
      <c r="I83" s="46">
        <v>25.69</v>
      </c>
      <c r="J83" s="46">
        <v>31.85</v>
      </c>
      <c r="K83" s="46">
        <v>0</v>
      </c>
      <c r="L83" s="46">
        <v>8.2200000000000006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304.62</v>
      </c>
      <c r="V83" s="74">
        <v>0</v>
      </c>
      <c r="W83">
        <v>238.86</v>
      </c>
      <c r="X83">
        <v>25.69</v>
      </c>
      <c r="Y83">
        <v>8.2200000000000006</v>
      </c>
      <c r="Z83">
        <v>0</v>
      </c>
      <c r="AA83">
        <v>0</v>
      </c>
      <c r="AB83">
        <v>31.85</v>
      </c>
    </row>
    <row r="84" spans="7:28">
      <c r="G84" t="s">
        <v>126</v>
      </c>
      <c r="H84" s="73">
        <v>305.33999999999997</v>
      </c>
      <c r="I84" s="46">
        <v>37.46</v>
      </c>
      <c r="J84" s="46">
        <v>41.21</v>
      </c>
      <c r="K84" s="46">
        <v>0</v>
      </c>
      <c r="L84" s="46">
        <v>8.74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392.75</v>
      </c>
      <c r="V84" s="74">
        <v>0</v>
      </c>
      <c r="W84">
        <v>305.33999999999997</v>
      </c>
      <c r="X84">
        <v>37.46</v>
      </c>
      <c r="Y84">
        <v>8.74</v>
      </c>
      <c r="Z84">
        <v>0</v>
      </c>
      <c r="AA84">
        <v>0</v>
      </c>
      <c r="AB84">
        <v>41.21</v>
      </c>
    </row>
    <row r="85" spans="7:28">
      <c r="G85" t="s">
        <v>127</v>
      </c>
      <c r="H85" s="73">
        <v>231.72</v>
      </c>
      <c r="I85" s="46">
        <v>47.1</v>
      </c>
      <c r="J85" s="46">
        <v>48.98</v>
      </c>
      <c r="K85" s="46">
        <v>0</v>
      </c>
      <c r="L85" s="46">
        <v>38.619999999999997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366.42</v>
      </c>
      <c r="V85" s="74">
        <v>0</v>
      </c>
      <c r="W85">
        <v>231.72</v>
      </c>
      <c r="X85">
        <v>47.1</v>
      </c>
      <c r="Y85">
        <v>38.619999999999997</v>
      </c>
      <c r="Z85">
        <v>0</v>
      </c>
      <c r="AA85">
        <v>0</v>
      </c>
      <c r="AB85">
        <v>48.98</v>
      </c>
    </row>
    <row r="86" spans="7:28">
      <c r="G86" t="s">
        <v>128</v>
      </c>
      <c r="H86" s="73">
        <v>223.64</v>
      </c>
      <c r="I86" s="46">
        <v>48</v>
      </c>
      <c r="J86" s="46">
        <v>35.520000000000003</v>
      </c>
      <c r="K86" s="46">
        <v>0</v>
      </c>
      <c r="L86" s="46">
        <v>38.4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345.56</v>
      </c>
      <c r="V86" s="74">
        <v>0</v>
      </c>
      <c r="W86">
        <v>223.64</v>
      </c>
      <c r="X86">
        <v>48</v>
      </c>
      <c r="Y86">
        <v>38.4</v>
      </c>
      <c r="Z86">
        <v>0</v>
      </c>
      <c r="AA86">
        <v>0</v>
      </c>
      <c r="AB86">
        <v>35.520000000000003</v>
      </c>
    </row>
    <row r="87" spans="7:28">
      <c r="G87" t="s">
        <v>129</v>
      </c>
      <c r="H87" s="73">
        <v>389.72</v>
      </c>
      <c r="I87" s="46">
        <v>43.2</v>
      </c>
      <c r="J87" s="46">
        <v>54.71</v>
      </c>
      <c r="K87" s="46">
        <v>0</v>
      </c>
      <c r="L87" s="46">
        <v>38.4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526.03</v>
      </c>
      <c r="V87" s="74">
        <v>0</v>
      </c>
      <c r="W87">
        <v>389.72</v>
      </c>
      <c r="X87">
        <v>43.2</v>
      </c>
      <c r="Y87">
        <v>38.4</v>
      </c>
      <c r="Z87">
        <v>0</v>
      </c>
      <c r="AA87">
        <v>0</v>
      </c>
      <c r="AB87">
        <v>54.71</v>
      </c>
    </row>
    <row r="88" spans="7:28">
      <c r="G88" t="s">
        <v>130</v>
      </c>
      <c r="H88" s="73">
        <v>325.39999999999998</v>
      </c>
      <c r="I88" s="46">
        <v>37.44</v>
      </c>
      <c r="J88" s="46">
        <v>0</v>
      </c>
      <c r="K88" s="46">
        <v>0</v>
      </c>
      <c r="L88" s="46">
        <v>37.44</v>
      </c>
      <c r="M88" s="74">
        <v>0</v>
      </c>
      <c r="N88" s="73">
        <v>0</v>
      </c>
      <c r="O88" s="46">
        <v>0</v>
      </c>
      <c r="P88" s="46">
        <v>-23</v>
      </c>
      <c r="Q88" s="46">
        <v>0</v>
      </c>
      <c r="R88" s="46">
        <v>0</v>
      </c>
      <c r="S88" s="74">
        <v>0</v>
      </c>
      <c r="U88" s="73">
        <v>400.28</v>
      </c>
      <c r="V88" s="74">
        <v>-23</v>
      </c>
      <c r="W88">
        <v>325.39999999999998</v>
      </c>
      <c r="X88">
        <v>37.44</v>
      </c>
      <c r="Y88">
        <v>37.44</v>
      </c>
      <c r="Z88">
        <v>0</v>
      </c>
      <c r="AA88">
        <v>0</v>
      </c>
      <c r="AB88">
        <v>-23</v>
      </c>
    </row>
    <row r="89" spans="7:28">
      <c r="G89" t="s">
        <v>131</v>
      </c>
      <c r="H89" s="73">
        <v>214.05</v>
      </c>
      <c r="I89" s="46">
        <v>32.64</v>
      </c>
      <c r="J89" s="46">
        <v>26.88</v>
      </c>
      <c r="K89" s="46">
        <v>0</v>
      </c>
      <c r="L89" s="46">
        <v>38.4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311.97000000000003</v>
      </c>
      <c r="V89" s="74">
        <v>0</v>
      </c>
      <c r="W89">
        <v>214.05</v>
      </c>
      <c r="X89">
        <v>32.64</v>
      </c>
      <c r="Y89">
        <v>38.4</v>
      </c>
      <c r="Z89">
        <v>0</v>
      </c>
      <c r="AA89">
        <v>0</v>
      </c>
      <c r="AB89">
        <v>26.88</v>
      </c>
    </row>
    <row r="90" spans="7:28">
      <c r="G90" t="s">
        <v>132</v>
      </c>
      <c r="H90" s="73">
        <v>207.33</v>
      </c>
      <c r="I90" s="46">
        <v>0</v>
      </c>
      <c r="J90" s="46">
        <v>32.64</v>
      </c>
      <c r="K90" s="46">
        <v>0</v>
      </c>
      <c r="L90" s="46">
        <v>36.67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276.64</v>
      </c>
      <c r="V90" s="74">
        <v>0</v>
      </c>
      <c r="W90">
        <v>207.33</v>
      </c>
      <c r="X90">
        <v>0</v>
      </c>
      <c r="Y90">
        <v>36.67</v>
      </c>
      <c r="Z90">
        <v>0</v>
      </c>
      <c r="AA90">
        <v>0</v>
      </c>
      <c r="AB90">
        <v>32.64</v>
      </c>
    </row>
    <row r="91" spans="7:28">
      <c r="G91" t="s">
        <v>133</v>
      </c>
      <c r="H91" s="73">
        <v>188.14</v>
      </c>
      <c r="I91" s="46">
        <v>0</v>
      </c>
      <c r="J91" s="46">
        <v>11.52</v>
      </c>
      <c r="K91" s="46">
        <v>0</v>
      </c>
      <c r="L91" s="46">
        <v>34.56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234.22</v>
      </c>
      <c r="V91" s="74">
        <v>0</v>
      </c>
      <c r="W91">
        <v>188.14</v>
      </c>
      <c r="X91">
        <v>0</v>
      </c>
      <c r="Y91">
        <v>34.56</v>
      </c>
      <c r="Z91">
        <v>0</v>
      </c>
      <c r="AA91">
        <v>0</v>
      </c>
      <c r="AB91">
        <v>11.52</v>
      </c>
    </row>
    <row r="92" spans="7:28">
      <c r="G92" t="s">
        <v>134</v>
      </c>
      <c r="H92" s="73">
        <v>128.62</v>
      </c>
      <c r="I92" s="46">
        <v>0</v>
      </c>
      <c r="J92" s="46">
        <v>14.4</v>
      </c>
      <c r="K92" s="46">
        <v>0</v>
      </c>
      <c r="L92" s="46">
        <v>32.35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175.37</v>
      </c>
      <c r="V92" s="74">
        <v>0</v>
      </c>
      <c r="W92">
        <v>128.62</v>
      </c>
      <c r="X92">
        <v>0</v>
      </c>
      <c r="Y92">
        <v>32.35</v>
      </c>
      <c r="Z92">
        <v>0</v>
      </c>
      <c r="AA92">
        <v>0</v>
      </c>
      <c r="AB92">
        <v>14.4</v>
      </c>
    </row>
    <row r="93" spans="7:28">
      <c r="G93" t="s">
        <v>135</v>
      </c>
      <c r="H93" s="73">
        <v>51.84</v>
      </c>
      <c r="I93" s="46">
        <v>0</v>
      </c>
      <c r="J93" s="46">
        <v>8.64</v>
      </c>
      <c r="K93" s="46">
        <v>0</v>
      </c>
      <c r="L93" s="46">
        <v>31.77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92.25</v>
      </c>
      <c r="V93" s="74">
        <v>0</v>
      </c>
      <c r="W93">
        <v>51.84</v>
      </c>
      <c r="X93">
        <v>0</v>
      </c>
      <c r="Y93">
        <v>31.77</v>
      </c>
      <c r="Z93">
        <v>0</v>
      </c>
      <c r="AA93">
        <v>0</v>
      </c>
      <c r="AB93">
        <v>8.64</v>
      </c>
    </row>
    <row r="94" spans="7:28">
      <c r="G94" t="s">
        <v>136</v>
      </c>
      <c r="H94" s="73">
        <v>36.479999999999997</v>
      </c>
      <c r="I94" s="46">
        <v>0</v>
      </c>
      <c r="J94" s="46">
        <v>0</v>
      </c>
      <c r="K94" s="46">
        <v>0</v>
      </c>
      <c r="L94" s="46">
        <v>29.85</v>
      </c>
      <c r="M94" s="74">
        <v>0</v>
      </c>
      <c r="N94" s="73">
        <v>0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66.33</v>
      </c>
      <c r="V94" s="74">
        <v>-10</v>
      </c>
      <c r="W94">
        <v>36.479999999999997</v>
      </c>
      <c r="X94">
        <v>0</v>
      </c>
      <c r="Y94">
        <v>29.85</v>
      </c>
      <c r="Z94">
        <v>0</v>
      </c>
      <c r="AA94">
        <v>0</v>
      </c>
      <c r="AB94">
        <v>-10</v>
      </c>
    </row>
    <row r="95" spans="7:28">
      <c r="G95" t="s">
        <v>137</v>
      </c>
      <c r="H95" s="73">
        <v>16.32</v>
      </c>
      <c r="I95" s="46">
        <v>0</v>
      </c>
      <c r="J95" s="46">
        <v>0</v>
      </c>
      <c r="K95" s="46">
        <v>0</v>
      </c>
      <c r="L95" s="46">
        <v>28.41</v>
      </c>
      <c r="M95" s="74">
        <v>0</v>
      </c>
      <c r="N95" s="73">
        <v>0</v>
      </c>
      <c r="O95" s="46">
        <v>0</v>
      </c>
      <c r="P95" s="46">
        <v>-8</v>
      </c>
      <c r="Q95" s="46">
        <v>0</v>
      </c>
      <c r="R95" s="46">
        <v>0</v>
      </c>
      <c r="S95" s="74">
        <v>0</v>
      </c>
      <c r="U95" s="73">
        <v>44.73</v>
      </c>
      <c r="V95" s="74">
        <v>-8</v>
      </c>
      <c r="W95">
        <v>16.32</v>
      </c>
      <c r="X95">
        <v>0</v>
      </c>
      <c r="Y95">
        <v>28.41</v>
      </c>
      <c r="Z95">
        <v>0</v>
      </c>
      <c r="AA95">
        <v>0</v>
      </c>
      <c r="AB95">
        <v>-8</v>
      </c>
    </row>
    <row r="96" spans="7:28">
      <c r="G96" t="s">
        <v>138</v>
      </c>
      <c r="H96" s="73">
        <v>16.32</v>
      </c>
      <c r="I96" s="46">
        <v>0</v>
      </c>
      <c r="J96" s="46">
        <v>0</v>
      </c>
      <c r="K96" s="46">
        <v>0</v>
      </c>
      <c r="L96" s="46">
        <v>28.22</v>
      </c>
      <c r="M96" s="74">
        <v>0</v>
      </c>
      <c r="N96" s="73">
        <v>0</v>
      </c>
      <c r="O96" s="46">
        <v>0</v>
      </c>
      <c r="P96" s="46">
        <v>-6</v>
      </c>
      <c r="Q96" s="46">
        <v>0</v>
      </c>
      <c r="R96" s="46">
        <v>0</v>
      </c>
      <c r="S96" s="74">
        <v>0</v>
      </c>
      <c r="U96" s="73">
        <v>44.54</v>
      </c>
      <c r="V96" s="74">
        <v>-6</v>
      </c>
      <c r="W96">
        <v>16.32</v>
      </c>
      <c r="X96">
        <v>0</v>
      </c>
      <c r="Y96">
        <v>28.22</v>
      </c>
      <c r="Z96">
        <v>0</v>
      </c>
      <c r="AA96">
        <v>0</v>
      </c>
      <c r="AB96">
        <v>-6</v>
      </c>
    </row>
    <row r="97" spans="1:83">
      <c r="G97" t="s">
        <v>139</v>
      </c>
      <c r="H97" s="73">
        <v>16.32</v>
      </c>
      <c r="I97" s="46">
        <v>0</v>
      </c>
      <c r="J97" s="46">
        <v>0</v>
      </c>
      <c r="K97" s="46">
        <v>0</v>
      </c>
      <c r="L97" s="46">
        <v>26.68</v>
      </c>
      <c r="M97" s="74">
        <v>0</v>
      </c>
      <c r="N97" s="73">
        <v>0</v>
      </c>
      <c r="O97" s="46">
        <v>0</v>
      </c>
      <c r="P97" s="46">
        <v>-13</v>
      </c>
      <c r="Q97" s="46">
        <v>0</v>
      </c>
      <c r="R97" s="46">
        <v>0</v>
      </c>
      <c r="S97" s="74">
        <v>0</v>
      </c>
      <c r="U97" s="73">
        <v>43</v>
      </c>
      <c r="V97" s="74">
        <v>-13</v>
      </c>
      <c r="W97">
        <v>16.32</v>
      </c>
      <c r="X97">
        <v>0</v>
      </c>
      <c r="Y97">
        <v>26.68</v>
      </c>
      <c r="Z97">
        <v>0</v>
      </c>
      <c r="AA97">
        <v>0</v>
      </c>
      <c r="AB97">
        <v>-13</v>
      </c>
    </row>
    <row r="98" spans="1:83">
      <c r="G98" t="s">
        <v>140</v>
      </c>
      <c r="H98" s="73">
        <v>42.23</v>
      </c>
      <c r="I98" s="46">
        <v>0</v>
      </c>
      <c r="J98" s="46">
        <v>0</v>
      </c>
      <c r="K98" s="46">
        <v>0</v>
      </c>
      <c r="L98" s="46">
        <v>25.63</v>
      </c>
      <c r="M98" s="74">
        <v>0</v>
      </c>
      <c r="N98" s="73">
        <v>0</v>
      </c>
      <c r="O98" s="46">
        <v>0</v>
      </c>
      <c r="P98" s="46">
        <v>-18</v>
      </c>
      <c r="Q98" s="46">
        <v>0</v>
      </c>
      <c r="R98" s="46">
        <v>0</v>
      </c>
      <c r="S98" s="74">
        <v>0</v>
      </c>
      <c r="U98" s="73">
        <v>67.86</v>
      </c>
      <c r="V98" s="74">
        <v>-18</v>
      </c>
      <c r="W98">
        <v>42.23</v>
      </c>
      <c r="X98">
        <v>0</v>
      </c>
      <c r="Y98">
        <v>25.63</v>
      </c>
      <c r="Z98">
        <v>0</v>
      </c>
      <c r="AA98">
        <v>0</v>
      </c>
      <c r="AB98">
        <v>-18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3.0901999999999994</v>
      </c>
      <c r="I99" s="69">
        <f t="shared" ref="I99:BQ99" si="1">SUM(I3:I98)/4000</f>
        <v>0.29649249999999999</v>
      </c>
      <c r="J99" s="69">
        <f t="shared" si="1"/>
        <v>0.41139000000000003</v>
      </c>
      <c r="K99" s="69">
        <f t="shared" si="1"/>
        <v>8.7272499999999975E-2</v>
      </c>
      <c r="L99" s="69">
        <f t="shared" si="1"/>
        <v>0.5526350000000001</v>
      </c>
      <c r="M99" s="69">
        <f t="shared" si="1"/>
        <v>1.2455000000000001E-2</v>
      </c>
      <c r="N99" s="68">
        <f t="shared" si="1"/>
        <v>-2.8250000000000001E-2</v>
      </c>
      <c r="O99" s="69">
        <f t="shared" si="1"/>
        <v>-3.6249999999999998E-2</v>
      </c>
      <c r="P99" s="69">
        <f t="shared" si="1"/>
        <v>-0.438</v>
      </c>
      <c r="Q99" s="69">
        <f t="shared" si="1"/>
        <v>-6.7500000000000004E-2</v>
      </c>
      <c r="R99" s="69">
        <f t="shared" si="1"/>
        <v>0</v>
      </c>
      <c r="S99" s="70">
        <f t="shared" si="1"/>
        <v>0</v>
      </c>
      <c r="U99" s="68">
        <f t="shared" si="1"/>
        <v>4.4504450000000002</v>
      </c>
      <c r="V99" s="70">
        <f t="shared" si="1"/>
        <v>-0.56999999999999995</v>
      </c>
      <c r="W99">
        <f t="shared" si="1"/>
        <v>3.0619499999999995</v>
      </c>
      <c r="X99">
        <f t="shared" si="1"/>
        <v>0.26024250000000004</v>
      </c>
      <c r="Y99">
        <f t="shared" si="1"/>
        <v>0.5526350000000001</v>
      </c>
      <c r="Z99">
        <f t="shared" si="1"/>
        <v>1.9772500000000005E-2</v>
      </c>
      <c r="AA99">
        <f t="shared" si="1"/>
        <v>1.2455000000000001E-2</v>
      </c>
      <c r="AB99">
        <f t="shared" si="1"/>
        <v>-2.6610000000000005E-2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7.0000000000000007E-2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7.0000000000000007E-2</v>
      </c>
      <c r="W15">
        <v>0</v>
      </c>
      <c r="X15">
        <v>0</v>
      </c>
      <c r="Y15">
        <v>0</v>
      </c>
      <c r="Z15">
        <v>0</v>
      </c>
      <c r="AA15">
        <v>7.0000000000000007E-2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0.04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0.04</v>
      </c>
      <c r="W16">
        <v>0</v>
      </c>
      <c r="X16">
        <v>0</v>
      </c>
      <c r="Y16">
        <v>0</v>
      </c>
      <c r="Z16">
        <v>0</v>
      </c>
      <c r="AA16">
        <v>0.04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0.08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0.08</v>
      </c>
      <c r="W17">
        <v>0</v>
      </c>
      <c r="X17">
        <v>0</v>
      </c>
      <c r="Y17">
        <v>0</v>
      </c>
      <c r="Z17">
        <v>0</v>
      </c>
      <c r="AA17">
        <v>0.08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0.1</v>
      </c>
      <c r="W18">
        <v>0</v>
      </c>
      <c r="X18">
        <v>0</v>
      </c>
      <c r="Y18">
        <v>0</v>
      </c>
      <c r="Z18">
        <v>0</v>
      </c>
      <c r="AA18">
        <v>0.1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0.32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0.32</v>
      </c>
      <c r="W19">
        <v>0</v>
      </c>
      <c r="X19">
        <v>0</v>
      </c>
      <c r="Y19">
        <v>0</v>
      </c>
      <c r="Z19">
        <v>0</v>
      </c>
      <c r="AA19">
        <v>0.32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0.14000000000000001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0.14000000000000001</v>
      </c>
      <c r="W20">
        <v>0</v>
      </c>
      <c r="X20">
        <v>0</v>
      </c>
      <c r="Y20">
        <v>0</v>
      </c>
      <c r="Z20">
        <v>0</v>
      </c>
      <c r="AA20">
        <v>0.14000000000000001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0.08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0.08</v>
      </c>
      <c r="W21">
        <v>0</v>
      </c>
      <c r="X21">
        <v>0</v>
      </c>
      <c r="Y21">
        <v>0</v>
      </c>
      <c r="Z21">
        <v>0</v>
      </c>
      <c r="AA21">
        <v>0.08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0.08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0.08</v>
      </c>
      <c r="W22">
        <v>0</v>
      </c>
      <c r="X22">
        <v>0</v>
      </c>
      <c r="Y22">
        <v>0</v>
      </c>
      <c r="Z22">
        <v>0</v>
      </c>
      <c r="AA22">
        <v>0.08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7.89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7.89</v>
      </c>
      <c r="W28">
        <v>0</v>
      </c>
      <c r="X28">
        <v>0</v>
      </c>
      <c r="Y28">
        <v>0</v>
      </c>
      <c r="Z28">
        <v>7.89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6.21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6.21</v>
      </c>
      <c r="W29">
        <v>0</v>
      </c>
      <c r="X29">
        <v>0</v>
      </c>
      <c r="Y29">
        <v>0</v>
      </c>
      <c r="Z29">
        <v>6.21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7.22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7.22</v>
      </c>
      <c r="W30">
        <v>0</v>
      </c>
      <c r="X30">
        <v>0</v>
      </c>
      <c r="Y30">
        <v>0</v>
      </c>
      <c r="Z30">
        <v>7.22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3.79</v>
      </c>
      <c r="L31" s="46">
        <v>2.1800000000000002</v>
      </c>
      <c r="M31" s="74">
        <v>0.71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6.68</v>
      </c>
      <c r="W31">
        <v>0</v>
      </c>
      <c r="X31">
        <v>0</v>
      </c>
      <c r="Y31">
        <v>2.1800000000000002</v>
      </c>
      <c r="Z31">
        <v>3.79</v>
      </c>
      <c r="AA31">
        <v>0.71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4.33</v>
      </c>
      <c r="L32" s="46">
        <v>2.17</v>
      </c>
      <c r="M32" s="74">
        <v>0.66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7.16</v>
      </c>
      <c r="W32">
        <v>0</v>
      </c>
      <c r="X32">
        <v>0</v>
      </c>
      <c r="Y32">
        <v>2.17</v>
      </c>
      <c r="Z32">
        <v>4.33</v>
      </c>
      <c r="AA32">
        <v>0.66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1.01</v>
      </c>
      <c r="L33" s="46">
        <v>0.41</v>
      </c>
      <c r="M33" s="74">
        <v>0.08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1.5</v>
      </c>
      <c r="W33">
        <v>0</v>
      </c>
      <c r="X33">
        <v>0</v>
      </c>
      <c r="Y33">
        <v>0.41</v>
      </c>
      <c r="Z33">
        <v>1.01</v>
      </c>
      <c r="AA33">
        <v>0.08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1.75</v>
      </c>
      <c r="L34" s="46">
        <v>0.57999999999999996</v>
      </c>
      <c r="M34" s="74">
        <v>0.08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2.41</v>
      </c>
      <c r="W34">
        <v>0</v>
      </c>
      <c r="X34">
        <v>0</v>
      </c>
      <c r="Y34">
        <v>0.57999999999999996</v>
      </c>
      <c r="Z34">
        <v>1.75</v>
      </c>
      <c r="AA34">
        <v>0.08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2.04</v>
      </c>
      <c r="L35" s="46">
        <v>0.69</v>
      </c>
      <c r="M35" s="74">
        <v>0.09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2.82</v>
      </c>
      <c r="W35">
        <v>0</v>
      </c>
      <c r="X35">
        <v>0</v>
      </c>
      <c r="Y35">
        <v>0.69</v>
      </c>
      <c r="Z35">
        <v>2.04</v>
      </c>
      <c r="AA35">
        <v>0.09</v>
      </c>
    </row>
    <row r="36" spans="7:27">
      <c r="G36" t="s">
        <v>78</v>
      </c>
      <c r="H36" s="73">
        <v>5.7</v>
      </c>
      <c r="I36" s="46">
        <v>0.63</v>
      </c>
      <c r="J36" s="46">
        <v>0</v>
      </c>
      <c r="K36" s="46">
        <v>3.03</v>
      </c>
      <c r="L36" s="46">
        <v>0.91</v>
      </c>
      <c r="M36" s="74">
        <v>0.17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10.44</v>
      </c>
      <c r="W36">
        <v>5.7</v>
      </c>
      <c r="X36">
        <v>0.63</v>
      </c>
      <c r="Y36">
        <v>0.91</v>
      </c>
      <c r="Z36">
        <v>3.03</v>
      </c>
      <c r="AA36">
        <v>0.17</v>
      </c>
    </row>
    <row r="37" spans="7:27">
      <c r="G37" t="s">
        <v>79</v>
      </c>
      <c r="H37" s="73">
        <v>18.72</v>
      </c>
      <c r="I37" s="46">
        <v>1.1000000000000001</v>
      </c>
      <c r="J37" s="46">
        <v>0</v>
      </c>
      <c r="K37" s="46">
        <v>4.1900000000000004</v>
      </c>
      <c r="L37" s="46">
        <v>1.18</v>
      </c>
      <c r="M37" s="74">
        <v>0.34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25.53</v>
      </c>
      <c r="W37">
        <v>18.72</v>
      </c>
      <c r="X37">
        <v>1.1000000000000001</v>
      </c>
      <c r="Y37">
        <v>1.18</v>
      </c>
      <c r="Z37">
        <v>4.1900000000000004</v>
      </c>
      <c r="AA37">
        <v>0.34</v>
      </c>
    </row>
    <row r="38" spans="7:27">
      <c r="G38" t="s">
        <v>80</v>
      </c>
      <c r="H38" s="73">
        <v>33.869999999999997</v>
      </c>
      <c r="I38" s="46">
        <v>2</v>
      </c>
      <c r="J38" s="46">
        <v>0</v>
      </c>
      <c r="K38" s="46">
        <v>4.8099999999999996</v>
      </c>
      <c r="L38" s="46">
        <v>1.36</v>
      </c>
      <c r="M38" s="74">
        <v>0.36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42.4</v>
      </c>
      <c r="W38">
        <v>33.869999999999997</v>
      </c>
      <c r="X38">
        <v>2</v>
      </c>
      <c r="Y38">
        <v>1.36</v>
      </c>
      <c r="Z38">
        <v>4.8099999999999996</v>
      </c>
      <c r="AA38">
        <v>0.36</v>
      </c>
    </row>
    <row r="39" spans="7:27">
      <c r="G39" t="s">
        <v>81</v>
      </c>
      <c r="H39" s="73">
        <v>32.79</v>
      </c>
      <c r="I39" s="46">
        <v>3.23</v>
      </c>
      <c r="J39" s="46">
        <v>0</v>
      </c>
      <c r="K39" s="46">
        <v>6.82</v>
      </c>
      <c r="L39" s="46">
        <v>1.93</v>
      </c>
      <c r="M39" s="74">
        <v>0.44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45.21</v>
      </c>
      <c r="W39">
        <v>32.79</v>
      </c>
      <c r="X39">
        <v>3.23</v>
      </c>
      <c r="Y39">
        <v>1.93</v>
      </c>
      <c r="Z39">
        <v>6.82</v>
      </c>
      <c r="AA39">
        <v>0.44</v>
      </c>
    </row>
    <row r="40" spans="7:27">
      <c r="G40" t="s">
        <v>82</v>
      </c>
      <c r="H40" s="73">
        <v>40.08</v>
      </c>
      <c r="I40" s="46">
        <v>4.97</v>
      </c>
      <c r="J40" s="46">
        <v>0</v>
      </c>
      <c r="K40" s="46">
        <v>9.15</v>
      </c>
      <c r="L40" s="46">
        <v>2.4500000000000002</v>
      </c>
      <c r="M40" s="74">
        <v>0.64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57.29</v>
      </c>
      <c r="W40">
        <v>40.08</v>
      </c>
      <c r="X40">
        <v>4.97</v>
      </c>
      <c r="Y40">
        <v>2.4500000000000002</v>
      </c>
      <c r="Z40">
        <v>9.15</v>
      </c>
      <c r="AA40">
        <v>0.64</v>
      </c>
    </row>
    <row r="41" spans="7:27">
      <c r="G41" t="s">
        <v>83</v>
      </c>
      <c r="H41" s="73">
        <v>33.33</v>
      </c>
      <c r="I41" s="46">
        <v>4.47</v>
      </c>
      <c r="J41" s="46">
        <v>0</v>
      </c>
      <c r="K41" s="46">
        <v>11.79</v>
      </c>
      <c r="L41" s="46">
        <v>3.15</v>
      </c>
      <c r="M41" s="74">
        <v>0.84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53.58</v>
      </c>
      <c r="W41">
        <v>33.33</v>
      </c>
      <c r="X41">
        <v>4.47</v>
      </c>
      <c r="Y41">
        <v>3.15</v>
      </c>
      <c r="Z41">
        <v>11.79</v>
      </c>
      <c r="AA41">
        <v>0.84</v>
      </c>
    </row>
    <row r="42" spans="7:27">
      <c r="G42" t="s">
        <v>84</v>
      </c>
      <c r="H42" s="73">
        <v>35.200000000000003</v>
      </c>
      <c r="I42" s="46">
        <v>6.42</v>
      </c>
      <c r="J42" s="46">
        <v>0</v>
      </c>
      <c r="K42" s="46">
        <v>14.91</v>
      </c>
      <c r="L42" s="46">
        <v>3.55</v>
      </c>
      <c r="M42" s="74">
        <v>0.84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60.92</v>
      </c>
      <c r="W42">
        <v>35.200000000000003</v>
      </c>
      <c r="X42">
        <v>6.42</v>
      </c>
      <c r="Y42">
        <v>3.55</v>
      </c>
      <c r="Z42">
        <v>14.91</v>
      </c>
      <c r="AA42">
        <v>0.84</v>
      </c>
    </row>
    <row r="43" spans="7:27">
      <c r="G43" t="s">
        <v>85</v>
      </c>
      <c r="H43" s="73">
        <v>65.849999999999994</v>
      </c>
      <c r="I43" s="46">
        <v>2.44</v>
      </c>
      <c r="J43" s="46">
        <v>0</v>
      </c>
      <c r="K43" s="46">
        <v>31.71</v>
      </c>
      <c r="L43" s="46">
        <v>7.31</v>
      </c>
      <c r="M43" s="74">
        <v>1.1200000000000001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108.43</v>
      </c>
      <c r="W43">
        <v>65.849999999999994</v>
      </c>
      <c r="X43">
        <v>2.44</v>
      </c>
      <c r="Y43">
        <v>7.31</v>
      </c>
      <c r="Z43">
        <v>31.71</v>
      </c>
      <c r="AA43">
        <v>1.1200000000000001</v>
      </c>
    </row>
    <row r="44" spans="7:27">
      <c r="G44" t="s">
        <v>86</v>
      </c>
      <c r="H44" s="73">
        <v>70.540000000000006</v>
      </c>
      <c r="I44" s="46">
        <v>0</v>
      </c>
      <c r="J44" s="46">
        <v>0</v>
      </c>
      <c r="K44" s="46">
        <v>41.49</v>
      </c>
      <c r="L44" s="46">
        <v>9.25</v>
      </c>
      <c r="M44" s="74">
        <v>1.4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122.68</v>
      </c>
      <c r="W44">
        <v>70.540000000000006</v>
      </c>
      <c r="X44">
        <v>0</v>
      </c>
      <c r="Y44">
        <v>9.25</v>
      </c>
      <c r="Z44">
        <v>41.49</v>
      </c>
      <c r="AA44">
        <v>1.4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68.680000000000007</v>
      </c>
      <c r="L45" s="46">
        <v>14.79</v>
      </c>
      <c r="M45" s="74">
        <v>3.12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86.59</v>
      </c>
      <c r="W45">
        <v>0</v>
      </c>
      <c r="X45">
        <v>0</v>
      </c>
      <c r="Y45">
        <v>14.79</v>
      </c>
      <c r="Z45">
        <v>68.680000000000007</v>
      </c>
      <c r="AA45">
        <v>3.12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79.180000000000007</v>
      </c>
      <c r="L46" s="46">
        <v>16.440000000000001</v>
      </c>
      <c r="M46" s="74">
        <v>1.1599999999999999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96.78</v>
      </c>
      <c r="W46">
        <v>0</v>
      </c>
      <c r="X46">
        <v>0</v>
      </c>
      <c r="Y46">
        <v>16.440000000000001</v>
      </c>
      <c r="Z46">
        <v>79.180000000000007</v>
      </c>
      <c r="AA46">
        <v>1.1599999999999999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76.8</v>
      </c>
      <c r="L47" s="46">
        <v>0</v>
      </c>
      <c r="M47" s="74">
        <v>4.22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81.02</v>
      </c>
      <c r="W47">
        <v>0</v>
      </c>
      <c r="X47">
        <v>0</v>
      </c>
      <c r="Y47">
        <v>0</v>
      </c>
      <c r="Z47">
        <v>76.8</v>
      </c>
      <c r="AA47">
        <v>4.22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67.19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67.19</v>
      </c>
      <c r="W48">
        <v>0</v>
      </c>
      <c r="X48">
        <v>0</v>
      </c>
      <c r="Y48">
        <v>0</v>
      </c>
      <c r="Z48">
        <v>67.19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65.27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65.27</v>
      </c>
      <c r="W49">
        <v>0</v>
      </c>
      <c r="X49">
        <v>0</v>
      </c>
      <c r="Y49">
        <v>0</v>
      </c>
      <c r="Z49">
        <v>65.27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62.39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62.39</v>
      </c>
      <c r="W50">
        <v>0</v>
      </c>
      <c r="X50">
        <v>0</v>
      </c>
      <c r="Y50">
        <v>0</v>
      </c>
      <c r="Z50">
        <v>62.39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65.27</v>
      </c>
      <c r="L51" s="46">
        <v>0</v>
      </c>
      <c r="M51" s="74">
        <v>0.5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65.77</v>
      </c>
      <c r="W51">
        <v>0</v>
      </c>
      <c r="X51">
        <v>0</v>
      </c>
      <c r="Y51">
        <v>0</v>
      </c>
      <c r="Z51">
        <v>65.27</v>
      </c>
      <c r="AA51">
        <v>0.5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62.39</v>
      </c>
      <c r="L52" s="46">
        <v>0</v>
      </c>
      <c r="M52" s="74">
        <v>0.54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62.93</v>
      </c>
      <c r="W52">
        <v>0</v>
      </c>
      <c r="X52">
        <v>0</v>
      </c>
      <c r="Y52">
        <v>0</v>
      </c>
      <c r="Z52">
        <v>62.39</v>
      </c>
      <c r="AA52">
        <v>0.54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57.6</v>
      </c>
      <c r="L53" s="46">
        <v>0</v>
      </c>
      <c r="M53" s="74">
        <v>0.63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58.23</v>
      </c>
      <c r="W53">
        <v>0</v>
      </c>
      <c r="X53">
        <v>0</v>
      </c>
      <c r="Y53">
        <v>0</v>
      </c>
      <c r="Z53">
        <v>57.6</v>
      </c>
      <c r="AA53">
        <v>0.63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68.16</v>
      </c>
      <c r="L54" s="46">
        <v>0</v>
      </c>
      <c r="M54" s="74">
        <v>0.39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68.55</v>
      </c>
      <c r="W54">
        <v>0</v>
      </c>
      <c r="X54">
        <v>0</v>
      </c>
      <c r="Y54">
        <v>0</v>
      </c>
      <c r="Z54">
        <v>68.16</v>
      </c>
      <c r="AA54">
        <v>0.39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58.55</v>
      </c>
      <c r="L55" s="46">
        <v>0</v>
      </c>
      <c r="M55" s="74">
        <v>1.72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60.27</v>
      </c>
      <c r="W55">
        <v>0</v>
      </c>
      <c r="X55">
        <v>0</v>
      </c>
      <c r="Y55">
        <v>0</v>
      </c>
      <c r="Z55">
        <v>58.55</v>
      </c>
      <c r="AA55">
        <v>1.72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54.71</v>
      </c>
      <c r="L56" s="46">
        <v>0</v>
      </c>
      <c r="M56" s="74">
        <v>3.38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58.09</v>
      </c>
      <c r="W56">
        <v>0</v>
      </c>
      <c r="X56">
        <v>0</v>
      </c>
      <c r="Y56">
        <v>0</v>
      </c>
      <c r="Z56">
        <v>54.71</v>
      </c>
      <c r="AA56">
        <v>3.38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49.92</v>
      </c>
      <c r="L57" s="46">
        <v>0</v>
      </c>
      <c r="M57" s="74">
        <v>2.14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52.06</v>
      </c>
      <c r="W57">
        <v>0</v>
      </c>
      <c r="X57">
        <v>0</v>
      </c>
      <c r="Y57">
        <v>0</v>
      </c>
      <c r="Z57">
        <v>49.92</v>
      </c>
      <c r="AA57">
        <v>2.14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48.96</v>
      </c>
      <c r="L58" s="46">
        <v>0</v>
      </c>
      <c r="M58" s="74">
        <v>2.37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51.33</v>
      </c>
      <c r="W58">
        <v>0</v>
      </c>
      <c r="X58">
        <v>0</v>
      </c>
      <c r="Y58">
        <v>0</v>
      </c>
      <c r="Z58">
        <v>48.96</v>
      </c>
      <c r="AA58">
        <v>2.37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47.04</v>
      </c>
      <c r="L59" s="46">
        <v>0</v>
      </c>
      <c r="M59" s="74">
        <v>2.54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49.58</v>
      </c>
      <c r="W59">
        <v>0</v>
      </c>
      <c r="X59">
        <v>0</v>
      </c>
      <c r="Y59">
        <v>0</v>
      </c>
      <c r="Z59">
        <v>47.04</v>
      </c>
      <c r="AA59">
        <v>2.54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47.03</v>
      </c>
      <c r="L60" s="46">
        <v>0</v>
      </c>
      <c r="M60" s="74">
        <v>2.2000000000000002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49.23</v>
      </c>
      <c r="W60">
        <v>0</v>
      </c>
      <c r="X60">
        <v>0</v>
      </c>
      <c r="Y60">
        <v>0</v>
      </c>
      <c r="Z60">
        <v>47.03</v>
      </c>
      <c r="AA60">
        <v>2.2000000000000002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46.08</v>
      </c>
      <c r="L61" s="46">
        <v>0</v>
      </c>
      <c r="M61" s="74">
        <v>2.78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48.86</v>
      </c>
      <c r="W61">
        <v>0</v>
      </c>
      <c r="X61">
        <v>0</v>
      </c>
      <c r="Y61">
        <v>0</v>
      </c>
      <c r="Z61">
        <v>46.08</v>
      </c>
      <c r="AA61">
        <v>2.78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46.08</v>
      </c>
      <c r="L62" s="46">
        <v>0</v>
      </c>
      <c r="M62" s="74">
        <v>1.64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47.72</v>
      </c>
      <c r="W62">
        <v>0</v>
      </c>
      <c r="X62">
        <v>0</v>
      </c>
      <c r="Y62">
        <v>0</v>
      </c>
      <c r="Z62">
        <v>46.08</v>
      </c>
      <c r="AA62">
        <v>1.64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45.11</v>
      </c>
      <c r="L63" s="46">
        <v>0</v>
      </c>
      <c r="M63" s="74">
        <v>4.41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49.52</v>
      </c>
      <c r="W63">
        <v>0</v>
      </c>
      <c r="X63">
        <v>0</v>
      </c>
      <c r="Y63">
        <v>0</v>
      </c>
      <c r="Z63">
        <v>45.11</v>
      </c>
      <c r="AA63">
        <v>4.41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43.19</v>
      </c>
      <c r="L64" s="46">
        <v>0</v>
      </c>
      <c r="M64" s="74">
        <v>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45.19</v>
      </c>
      <c r="W64">
        <v>0</v>
      </c>
      <c r="X64">
        <v>0</v>
      </c>
      <c r="Y64">
        <v>0</v>
      </c>
      <c r="Z64">
        <v>43.19</v>
      </c>
      <c r="AA64">
        <v>2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43.2</v>
      </c>
      <c r="L65" s="46">
        <v>0</v>
      </c>
      <c r="M65" s="74">
        <v>1.82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45.02</v>
      </c>
      <c r="W65">
        <v>0</v>
      </c>
      <c r="X65">
        <v>0</v>
      </c>
      <c r="Y65">
        <v>0</v>
      </c>
      <c r="Z65">
        <v>43.2</v>
      </c>
      <c r="AA65">
        <v>1.82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42.24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42.24</v>
      </c>
      <c r="W66">
        <v>0</v>
      </c>
      <c r="X66">
        <v>0</v>
      </c>
      <c r="Y66">
        <v>0</v>
      </c>
      <c r="Z66">
        <v>42.24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41.28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41.28</v>
      </c>
      <c r="W67">
        <v>0</v>
      </c>
      <c r="X67">
        <v>0</v>
      </c>
      <c r="Y67">
        <v>0</v>
      </c>
      <c r="Z67">
        <v>41.28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46.08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46.08</v>
      </c>
      <c r="W68">
        <v>0</v>
      </c>
      <c r="X68">
        <v>0</v>
      </c>
      <c r="Y68">
        <v>0</v>
      </c>
      <c r="Z68">
        <v>46.08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46.79</v>
      </c>
      <c r="L69" s="46">
        <v>15.6</v>
      </c>
      <c r="M69" s="74">
        <v>7.61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70</v>
      </c>
      <c r="W69">
        <v>0</v>
      </c>
      <c r="X69">
        <v>0</v>
      </c>
      <c r="Y69">
        <v>15.6</v>
      </c>
      <c r="Z69">
        <v>46.79</v>
      </c>
      <c r="AA69">
        <v>7.61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42.71</v>
      </c>
      <c r="L70" s="46">
        <v>7.56</v>
      </c>
      <c r="M70" s="74">
        <v>3.43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53.7</v>
      </c>
      <c r="W70">
        <v>0</v>
      </c>
      <c r="X70">
        <v>0</v>
      </c>
      <c r="Y70">
        <v>7.56</v>
      </c>
      <c r="Z70">
        <v>42.71</v>
      </c>
      <c r="AA70">
        <v>3.43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5.12</v>
      </c>
      <c r="L71" s="46">
        <v>0.96</v>
      </c>
      <c r="M71" s="74">
        <v>0.54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6.62</v>
      </c>
      <c r="W71">
        <v>0</v>
      </c>
      <c r="X71">
        <v>0</v>
      </c>
      <c r="Y71">
        <v>0.96</v>
      </c>
      <c r="Z71">
        <v>5.12</v>
      </c>
      <c r="AA71">
        <v>0.54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4</v>
      </c>
      <c r="L72" s="46">
        <v>0.79</v>
      </c>
      <c r="M72" s="74">
        <v>0.35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5.14</v>
      </c>
      <c r="W72">
        <v>0</v>
      </c>
      <c r="X72">
        <v>0</v>
      </c>
      <c r="Y72">
        <v>0.79</v>
      </c>
      <c r="Z72">
        <v>4</v>
      </c>
      <c r="AA72">
        <v>0.35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2.29</v>
      </c>
      <c r="L73" s="46">
        <v>0.48</v>
      </c>
      <c r="M73" s="74">
        <v>0.19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2.96</v>
      </c>
      <c r="W73">
        <v>0</v>
      </c>
      <c r="X73">
        <v>0</v>
      </c>
      <c r="Y73">
        <v>0.48</v>
      </c>
      <c r="Z73">
        <v>2.29</v>
      </c>
      <c r="AA73">
        <v>0.19</v>
      </c>
    </row>
    <row r="74" spans="7:27">
      <c r="G74" t="s">
        <v>116</v>
      </c>
      <c r="H74" s="73">
        <v>0.31</v>
      </c>
      <c r="I74" s="46">
        <v>0</v>
      </c>
      <c r="J74" s="46">
        <v>0</v>
      </c>
      <c r="K74" s="46">
        <v>1.85</v>
      </c>
      <c r="L74" s="46">
        <v>0.4</v>
      </c>
      <c r="M74" s="74">
        <v>0.19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2.75</v>
      </c>
      <c r="W74">
        <v>0.31</v>
      </c>
      <c r="X74">
        <v>0</v>
      </c>
      <c r="Y74">
        <v>0.4</v>
      </c>
      <c r="Z74">
        <v>1.85</v>
      </c>
      <c r="AA74">
        <v>0.19</v>
      </c>
    </row>
    <row r="75" spans="7:27">
      <c r="G75" t="s">
        <v>117</v>
      </c>
      <c r="H75" s="73">
        <v>0.22</v>
      </c>
      <c r="I75" s="46">
        <v>0</v>
      </c>
      <c r="J75" s="46">
        <v>0</v>
      </c>
      <c r="K75" s="46">
        <v>1.81</v>
      </c>
      <c r="L75" s="46">
        <v>0.41</v>
      </c>
      <c r="M75" s="74">
        <v>0.19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2.63</v>
      </c>
      <c r="W75">
        <v>0.22</v>
      </c>
      <c r="X75">
        <v>0</v>
      </c>
      <c r="Y75">
        <v>0.41</v>
      </c>
      <c r="Z75">
        <v>1.81</v>
      </c>
      <c r="AA75">
        <v>0.19</v>
      </c>
    </row>
    <row r="76" spans="7:27">
      <c r="G76" t="s">
        <v>118</v>
      </c>
      <c r="H76" s="73">
        <v>0.87</v>
      </c>
      <c r="I76" s="46">
        <v>0</v>
      </c>
      <c r="J76" s="46">
        <v>0</v>
      </c>
      <c r="K76" s="46">
        <v>1.45</v>
      </c>
      <c r="L76" s="46">
        <v>0.38</v>
      </c>
      <c r="M76" s="74">
        <v>0.13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2.83</v>
      </c>
      <c r="W76">
        <v>0.87</v>
      </c>
      <c r="X76">
        <v>0</v>
      </c>
      <c r="Y76">
        <v>0.38</v>
      </c>
      <c r="Z76">
        <v>1.45</v>
      </c>
      <c r="AA76">
        <v>0.13</v>
      </c>
    </row>
    <row r="77" spans="7:27">
      <c r="G77" t="s">
        <v>119</v>
      </c>
      <c r="H77" s="73">
        <v>1.05</v>
      </c>
      <c r="I77" s="46">
        <v>0</v>
      </c>
      <c r="J77" s="46">
        <v>0</v>
      </c>
      <c r="K77" s="46">
        <v>1.54</v>
      </c>
      <c r="L77" s="46">
        <v>0.43</v>
      </c>
      <c r="M77" s="74">
        <v>0.14000000000000001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3.16</v>
      </c>
      <c r="W77">
        <v>1.05</v>
      </c>
      <c r="X77">
        <v>0</v>
      </c>
      <c r="Y77">
        <v>0.43</v>
      </c>
      <c r="Z77">
        <v>1.54</v>
      </c>
      <c r="AA77">
        <v>0.14000000000000001</v>
      </c>
    </row>
    <row r="78" spans="7:27">
      <c r="G78" t="s">
        <v>120</v>
      </c>
      <c r="H78" s="73">
        <v>0.99</v>
      </c>
      <c r="I78" s="46">
        <v>0</v>
      </c>
      <c r="J78" s="46">
        <v>0</v>
      </c>
      <c r="K78" s="46">
        <v>1.41</v>
      </c>
      <c r="L78" s="46">
        <v>0.42</v>
      </c>
      <c r="M78" s="74">
        <v>0.17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2.99</v>
      </c>
      <c r="W78">
        <v>0.99</v>
      </c>
      <c r="X78">
        <v>0</v>
      </c>
      <c r="Y78">
        <v>0.42</v>
      </c>
      <c r="Z78">
        <v>1.41</v>
      </c>
      <c r="AA78">
        <v>0.17</v>
      </c>
    </row>
    <row r="79" spans="7:27">
      <c r="G79" t="s">
        <v>121</v>
      </c>
      <c r="H79" s="73">
        <v>224.71</v>
      </c>
      <c r="I79" s="46">
        <v>0</v>
      </c>
      <c r="J79" s="46">
        <v>0</v>
      </c>
      <c r="K79" s="46">
        <v>19.05</v>
      </c>
      <c r="L79" s="46">
        <v>7.26</v>
      </c>
      <c r="M79" s="74">
        <v>2.75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253.77</v>
      </c>
      <c r="W79">
        <v>224.71</v>
      </c>
      <c r="X79">
        <v>0</v>
      </c>
      <c r="Y79">
        <v>7.26</v>
      </c>
      <c r="Z79">
        <v>19.05</v>
      </c>
      <c r="AA79">
        <v>2.75</v>
      </c>
    </row>
    <row r="80" spans="7:27">
      <c r="G80" t="s">
        <v>122</v>
      </c>
      <c r="H80" s="73">
        <v>284.05</v>
      </c>
      <c r="I80" s="46">
        <v>0</v>
      </c>
      <c r="J80" s="46">
        <v>0</v>
      </c>
      <c r="K80" s="46">
        <v>22.05</v>
      </c>
      <c r="L80" s="46">
        <v>8.68</v>
      </c>
      <c r="M80" s="74">
        <v>3.61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318.39</v>
      </c>
      <c r="W80">
        <v>284.05</v>
      </c>
      <c r="X80">
        <v>0</v>
      </c>
      <c r="Y80">
        <v>8.68</v>
      </c>
      <c r="Z80">
        <v>22.05</v>
      </c>
      <c r="AA80">
        <v>3.61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55.67</v>
      </c>
      <c r="L81" s="46">
        <v>23.04</v>
      </c>
      <c r="M81" s="74">
        <v>7.2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85.91</v>
      </c>
      <c r="W81">
        <v>0</v>
      </c>
      <c r="X81">
        <v>0</v>
      </c>
      <c r="Y81">
        <v>23.04</v>
      </c>
      <c r="Z81">
        <v>55.67</v>
      </c>
      <c r="AA81">
        <v>7.2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52.79</v>
      </c>
      <c r="L82" s="46">
        <v>23.04</v>
      </c>
      <c r="M82" s="74">
        <v>9.6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85.43</v>
      </c>
      <c r="W82">
        <v>0</v>
      </c>
      <c r="X82">
        <v>0</v>
      </c>
      <c r="Y82">
        <v>23.04</v>
      </c>
      <c r="Z82">
        <v>52.79</v>
      </c>
      <c r="AA82">
        <v>9.6</v>
      </c>
    </row>
    <row r="83" spans="7:27">
      <c r="G83" t="s">
        <v>125</v>
      </c>
      <c r="H83" s="73">
        <v>441.56</v>
      </c>
      <c r="I83" s="46">
        <v>0</v>
      </c>
      <c r="J83" s="46">
        <v>0</v>
      </c>
      <c r="K83" s="46">
        <v>48.95</v>
      </c>
      <c r="L83" s="46">
        <v>23.04</v>
      </c>
      <c r="M83" s="74">
        <v>9.6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523.15</v>
      </c>
      <c r="W83">
        <v>441.56</v>
      </c>
      <c r="X83">
        <v>0</v>
      </c>
      <c r="Y83">
        <v>23.04</v>
      </c>
      <c r="Z83">
        <v>48.95</v>
      </c>
      <c r="AA83">
        <v>9.6</v>
      </c>
    </row>
    <row r="84" spans="7:27">
      <c r="G84" t="s">
        <v>126</v>
      </c>
      <c r="H84" s="73">
        <v>380.11</v>
      </c>
      <c r="I84" s="46">
        <v>0</v>
      </c>
      <c r="J84" s="46">
        <v>0</v>
      </c>
      <c r="K84" s="46">
        <v>42.24</v>
      </c>
      <c r="L84" s="46">
        <v>23.04</v>
      </c>
      <c r="M84" s="74">
        <v>9.6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454.99</v>
      </c>
      <c r="W84">
        <v>380.11</v>
      </c>
      <c r="X84">
        <v>0</v>
      </c>
      <c r="Y84">
        <v>23.04</v>
      </c>
      <c r="Z84">
        <v>42.24</v>
      </c>
      <c r="AA84">
        <v>9.6</v>
      </c>
    </row>
    <row r="85" spans="7:27">
      <c r="G85" t="s">
        <v>127</v>
      </c>
      <c r="H85" s="73">
        <v>339.8</v>
      </c>
      <c r="I85" s="46">
        <v>0</v>
      </c>
      <c r="J85" s="46">
        <v>0</v>
      </c>
      <c r="K85" s="46">
        <v>36.479999999999997</v>
      </c>
      <c r="L85" s="46">
        <v>0</v>
      </c>
      <c r="M85" s="74">
        <v>9.6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385.88</v>
      </c>
      <c r="W85">
        <v>339.8</v>
      </c>
      <c r="X85">
        <v>0</v>
      </c>
      <c r="Y85">
        <v>0</v>
      </c>
      <c r="Z85">
        <v>36.479999999999997</v>
      </c>
      <c r="AA85">
        <v>9.6</v>
      </c>
    </row>
    <row r="86" spans="7:27">
      <c r="G86" t="s">
        <v>128</v>
      </c>
      <c r="H86" s="73">
        <v>310.04000000000002</v>
      </c>
      <c r="I86" s="46">
        <v>0</v>
      </c>
      <c r="J86" s="46">
        <v>0</v>
      </c>
      <c r="K86" s="46">
        <v>41.28</v>
      </c>
      <c r="L86" s="46">
        <v>0</v>
      </c>
      <c r="M86" s="74">
        <v>8.16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359.48</v>
      </c>
      <c r="W86">
        <v>310.04000000000002</v>
      </c>
      <c r="X86">
        <v>0</v>
      </c>
      <c r="Y86">
        <v>0</v>
      </c>
      <c r="Z86">
        <v>41.28</v>
      </c>
      <c r="AA86">
        <v>8.16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37.43</v>
      </c>
      <c r="L87" s="46">
        <v>0</v>
      </c>
      <c r="M87" s="74">
        <v>8.4499999999999993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45.88</v>
      </c>
      <c r="W87">
        <v>0</v>
      </c>
      <c r="X87">
        <v>0</v>
      </c>
      <c r="Y87">
        <v>0</v>
      </c>
      <c r="Z87">
        <v>37.43</v>
      </c>
      <c r="AA87">
        <v>8.4499999999999993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34.56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34.56</v>
      </c>
      <c r="W88">
        <v>0</v>
      </c>
      <c r="X88">
        <v>0</v>
      </c>
      <c r="Y88">
        <v>0</v>
      </c>
      <c r="Z88">
        <v>34.56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34.56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34.56</v>
      </c>
      <c r="W89">
        <v>0</v>
      </c>
      <c r="X89">
        <v>0</v>
      </c>
      <c r="Y89">
        <v>0</v>
      </c>
      <c r="Z89">
        <v>34.56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28.8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28.8</v>
      </c>
      <c r="W90">
        <v>0</v>
      </c>
      <c r="X90">
        <v>0</v>
      </c>
      <c r="Y90">
        <v>0</v>
      </c>
      <c r="Z90">
        <v>28.8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0.53</v>
      </c>
      <c r="W91">
        <v>0</v>
      </c>
      <c r="X91">
        <v>0</v>
      </c>
      <c r="Y91">
        <v>0</v>
      </c>
      <c r="Z91">
        <v>0</v>
      </c>
      <c r="AA91">
        <v>0.53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0.65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0.65</v>
      </c>
      <c r="W92">
        <v>0</v>
      </c>
      <c r="X92">
        <v>0</v>
      </c>
      <c r="Y92">
        <v>0</v>
      </c>
      <c r="Z92">
        <v>0</v>
      </c>
      <c r="AA92">
        <v>0.65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0.52</v>
      </c>
      <c r="W93">
        <v>0</v>
      </c>
      <c r="X93">
        <v>0</v>
      </c>
      <c r="Y93">
        <v>0</v>
      </c>
      <c r="Z93">
        <v>0</v>
      </c>
      <c r="AA93">
        <v>0.52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0.24</v>
      </c>
      <c r="W94">
        <v>0</v>
      </c>
      <c r="X94">
        <v>0</v>
      </c>
      <c r="Y94">
        <v>0</v>
      </c>
      <c r="Z94">
        <v>0</v>
      </c>
      <c r="AA94">
        <v>0.24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0.06</v>
      </c>
      <c r="W95">
        <v>0</v>
      </c>
      <c r="X95">
        <v>0</v>
      </c>
      <c r="Y95">
        <v>0</v>
      </c>
      <c r="Z95">
        <v>0</v>
      </c>
      <c r="AA95">
        <v>0.06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0.57994749999999995</v>
      </c>
      <c r="I99" s="69">
        <f t="shared" ref="I99:BQ99" si="1">SUM(I3:I98)/4000</f>
        <v>6.3150000000000003E-3</v>
      </c>
      <c r="J99" s="69">
        <f t="shared" si="1"/>
        <v>0</v>
      </c>
      <c r="K99" s="69">
        <f t="shared" si="1"/>
        <v>0.51434249999999981</v>
      </c>
      <c r="L99" s="69">
        <f t="shared" si="1"/>
        <v>5.0969999999999994E-2</v>
      </c>
      <c r="M99" s="69">
        <f t="shared" si="1"/>
        <v>3.2437500000000001E-2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1.1840124999999999</v>
      </c>
      <c r="W99">
        <f t="shared" si="1"/>
        <v>0.57994749999999995</v>
      </c>
      <c r="X99">
        <f t="shared" si="1"/>
        <v>6.3150000000000003E-3</v>
      </c>
      <c r="Y99">
        <f t="shared" si="1"/>
        <v>5.0969999999999994E-2</v>
      </c>
      <c r="Z99">
        <f t="shared" si="1"/>
        <v>0.51434249999999981</v>
      </c>
      <c r="AA99">
        <f t="shared" si="1"/>
        <v>3.2437500000000001E-2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7" activePane="bottomRight" state="frozen"/>
      <selection sqref="A1:D35"/>
      <selection pane="topRight" sqref="A1:D35"/>
      <selection pane="bottomLeft" sqref="A1:D35"/>
      <selection pane="bottomRight" activeCell="U106" sqref="U10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45307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150.69999999999999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150.69999999999999</v>
      </c>
      <c r="W31">
        <v>150.69999999999999</v>
      </c>
    </row>
    <row r="32" spans="7:23">
      <c r="G32" t="s">
        <v>74</v>
      </c>
      <c r="H32" s="73">
        <v>150.69999999999999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150.69999999999999</v>
      </c>
      <c r="W32">
        <v>150.69999999999999</v>
      </c>
    </row>
    <row r="33" spans="7:23">
      <c r="G33" t="s">
        <v>75</v>
      </c>
      <c r="H33" s="73">
        <v>150.69999999999999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150.69999999999999</v>
      </c>
      <c r="W33">
        <v>150.69999999999999</v>
      </c>
    </row>
    <row r="34" spans="7:23">
      <c r="G34" t="s">
        <v>76</v>
      </c>
      <c r="H34" s="73">
        <v>150.69999999999999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150.69999999999999</v>
      </c>
      <c r="W34">
        <v>150.69999999999999</v>
      </c>
    </row>
    <row r="35" spans="7:23">
      <c r="G35" t="s">
        <v>77</v>
      </c>
      <c r="H35" s="73">
        <v>150.69999999999999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150.69999999999999</v>
      </c>
      <c r="W35">
        <v>150.69999999999999</v>
      </c>
    </row>
    <row r="36" spans="7:23">
      <c r="G36" t="s">
        <v>78</v>
      </c>
      <c r="H36" s="73">
        <v>150.69999999999999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150.69999999999999</v>
      </c>
      <c r="W36">
        <v>150.69999999999999</v>
      </c>
    </row>
    <row r="37" spans="7:23">
      <c r="G37" t="s">
        <v>79</v>
      </c>
      <c r="H37" s="73">
        <v>150.69999999999999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150.69999999999999</v>
      </c>
      <c r="W37">
        <v>150.69999999999999</v>
      </c>
    </row>
    <row r="38" spans="7:23">
      <c r="G38" t="s">
        <v>80</v>
      </c>
      <c r="H38" s="73">
        <v>150.69999999999999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150.69999999999999</v>
      </c>
      <c r="W38">
        <v>150.69999999999999</v>
      </c>
    </row>
    <row r="39" spans="7:23">
      <c r="G39" t="s">
        <v>81</v>
      </c>
      <c r="H39" s="73">
        <v>150.69999999999999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150.69999999999999</v>
      </c>
      <c r="W39">
        <v>150.69999999999999</v>
      </c>
    </row>
    <row r="40" spans="7:23">
      <c r="G40" t="s">
        <v>82</v>
      </c>
      <c r="H40" s="73">
        <v>150.69999999999999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150.69999999999999</v>
      </c>
      <c r="W40">
        <v>150.69999999999999</v>
      </c>
    </row>
    <row r="41" spans="7:23">
      <c r="G41" t="s">
        <v>83</v>
      </c>
      <c r="H41" s="73">
        <v>150.69999999999999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150.69999999999999</v>
      </c>
      <c r="W41">
        <v>150.69999999999999</v>
      </c>
    </row>
    <row r="42" spans="7:23">
      <c r="G42" t="s">
        <v>84</v>
      </c>
      <c r="H42" s="73">
        <v>150.69999999999999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150.69999999999999</v>
      </c>
      <c r="W42">
        <v>150.69999999999999</v>
      </c>
    </row>
    <row r="43" spans="7:23">
      <c r="G43" t="s">
        <v>85</v>
      </c>
      <c r="H43" s="73">
        <v>150.69999999999999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150.69999999999999</v>
      </c>
      <c r="W43">
        <v>150.69999999999999</v>
      </c>
    </row>
    <row r="44" spans="7:23">
      <c r="G44" t="s">
        <v>86</v>
      </c>
      <c r="H44" s="73">
        <v>150.69999999999999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150.69999999999999</v>
      </c>
      <c r="W44">
        <v>150.69999999999999</v>
      </c>
    </row>
    <row r="45" spans="7:23">
      <c r="G45" t="s">
        <v>87</v>
      </c>
      <c r="H45" s="73">
        <v>150.69999999999999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150.69999999999999</v>
      </c>
      <c r="W45">
        <v>150.69999999999999</v>
      </c>
    </row>
    <row r="46" spans="7:23">
      <c r="G46" t="s">
        <v>88</v>
      </c>
      <c r="H46" s="73">
        <v>150.69999999999999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150.69999999999999</v>
      </c>
      <c r="W46">
        <v>150.69999999999999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102.7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102.71</v>
      </c>
      <c r="W71">
        <v>102.7</v>
      </c>
    </row>
    <row r="72" spans="7:23">
      <c r="G72" t="s">
        <v>114</v>
      </c>
      <c r="H72" s="73">
        <v>102.7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102.71</v>
      </c>
      <c r="W72">
        <v>102.7</v>
      </c>
    </row>
    <row r="73" spans="7:23">
      <c r="G73" t="s">
        <v>115</v>
      </c>
      <c r="H73" s="73">
        <v>102.7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102.71</v>
      </c>
      <c r="W73">
        <v>102.7</v>
      </c>
    </row>
    <row r="74" spans="7:23">
      <c r="G74" t="s">
        <v>116</v>
      </c>
      <c r="H74" s="73">
        <v>102.7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102.71</v>
      </c>
      <c r="W74">
        <v>102.7</v>
      </c>
    </row>
    <row r="75" spans="7:23">
      <c r="G75" t="s">
        <v>117</v>
      </c>
      <c r="H75" s="73">
        <v>143.02000000000001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143.03</v>
      </c>
      <c r="W75">
        <v>143.02000000000001</v>
      </c>
    </row>
    <row r="76" spans="7:23">
      <c r="G76" t="s">
        <v>118</v>
      </c>
      <c r="H76" s="73">
        <v>143.02000000000001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143.03</v>
      </c>
      <c r="W76">
        <v>143.02000000000001</v>
      </c>
    </row>
    <row r="77" spans="7:23">
      <c r="G77" t="s">
        <v>119</v>
      </c>
      <c r="H77" s="73">
        <v>143.02000000000001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143.03</v>
      </c>
      <c r="W77">
        <v>143.02000000000001</v>
      </c>
    </row>
    <row r="78" spans="7:23">
      <c r="G78" t="s">
        <v>120</v>
      </c>
      <c r="H78" s="73">
        <v>143.02000000000001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143.03</v>
      </c>
      <c r="W78">
        <v>143.02000000000001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0.84851999999999972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0.84854000000000018</v>
      </c>
      <c r="W99">
        <f t="shared" si="1"/>
        <v>0.84851999999999972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45307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679.02984004689802</v>
      </c>
      <c r="P3" s="36">
        <v>117.33</v>
      </c>
      <c r="Q3" s="36">
        <v>38.03</v>
      </c>
      <c r="R3" s="38">
        <v>0</v>
      </c>
      <c r="S3" s="38">
        <v>0</v>
      </c>
      <c r="T3" s="37">
        <f>SUMPRODUCT(LTA!J3:AN3,LTA!J$101:AN$101,LTA!J$103:AN$103)</f>
        <v>27.21</v>
      </c>
      <c r="U3" s="37">
        <f>SUMPRODUCT(LTA!J3:AN3,LTA!J$102:AN$102,LTA!J$103:AN$103)</f>
        <v>59.34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12.882547495151506</v>
      </c>
      <c r="AD3">
        <f>SUM(B3:AB3,AI3:AT3)-AC3</f>
        <v>1082.8470925517463</v>
      </c>
      <c r="AE3">
        <f>'IDT-1'!B3</f>
        <v>0</v>
      </c>
      <c r="AF3" s="24"/>
      <c r="AG3">
        <f>SUM(AD3:AF3)</f>
        <v>1082.8470925517463</v>
      </c>
      <c r="AI3" s="34">
        <f>PXIL!H3</f>
        <v>0</v>
      </c>
      <c r="AJ3" s="34">
        <f>PXIL!N3</f>
        <v>0</v>
      </c>
      <c r="AK3" s="34">
        <f>RTM_IEX!H3</f>
        <v>98.86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677.07220211782055</v>
      </c>
      <c r="P4" s="36">
        <v>117.33</v>
      </c>
      <c r="Q4" s="36">
        <v>38.03</v>
      </c>
      <c r="R4" s="38">
        <v>0</v>
      </c>
      <c r="S4" s="38">
        <v>0</v>
      </c>
      <c r="T4" s="37">
        <f>SUMPRODUCT(LTA!J4:AN4,LTA!J$101:AN$101,LTA!J$103:AN$103)</f>
        <v>27.91</v>
      </c>
      <c r="U4" s="37">
        <f>SUMPRODUCT(LTA!J4:AN4,LTA!J$102:AN$102,LTA!J$103:AN$103)</f>
        <v>58.44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12.372687336547255</v>
      </c>
      <c r="AD4">
        <f t="shared" ref="AD4:AD67" si="1">SUM(B4:AB4,AI4:AT4)-AC4</f>
        <v>1022.6593147812733</v>
      </c>
      <c r="AE4">
        <f>'IDT-1'!B4</f>
        <v>0</v>
      </c>
      <c r="AF4" s="24"/>
      <c r="AG4">
        <f t="shared" ref="AG4:AG67" si="2">SUM(AD4:AF4)</f>
        <v>1022.6593147812733</v>
      </c>
      <c r="AI4" s="34">
        <f>PXIL!H4</f>
        <v>0</v>
      </c>
      <c r="AJ4" s="34">
        <f>PXIL!N4</f>
        <v>0</v>
      </c>
      <c r="AK4" s="34">
        <f>RTM_IEX!H4</f>
        <v>40.32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676.458199960049</v>
      </c>
      <c r="P5" s="36">
        <v>117.33</v>
      </c>
      <c r="Q5" s="36">
        <v>38.03</v>
      </c>
      <c r="R5" s="38">
        <v>0</v>
      </c>
      <c r="S5" s="38">
        <v>0</v>
      </c>
      <c r="T5" s="37">
        <f>SUMPRODUCT(LTA!J5:AN5,LTA!J$101:AN$101,LTA!J$103:AN$103)</f>
        <v>28.62</v>
      </c>
      <c r="U5" s="37">
        <f>SUMPRODUCT(LTA!J5:AN5,LTA!J$102:AN$102,LTA!J$103:AN$103)</f>
        <v>55.92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12.140705084295311</v>
      </c>
      <c r="AD5">
        <f t="shared" si="1"/>
        <v>965.1472948757538</v>
      </c>
      <c r="AE5">
        <f>'IDT-1'!B5</f>
        <v>0</v>
      </c>
      <c r="AF5" s="24"/>
      <c r="AG5">
        <f t="shared" si="2"/>
        <v>965.1472948757538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676.458199960049</v>
      </c>
      <c r="P6" s="36">
        <v>117.33</v>
      </c>
      <c r="Q6" s="36">
        <v>38.03</v>
      </c>
      <c r="R6" s="38">
        <v>0</v>
      </c>
      <c r="S6" s="38">
        <v>0</v>
      </c>
      <c r="T6" s="37">
        <f>SUMPRODUCT(LTA!J6:AN6,LTA!J$101:AN$101,LTA!J$103:AN$103)</f>
        <v>28.8</v>
      </c>
      <c r="U6" s="37">
        <f>SUMPRODUCT(LTA!J6:AN6,LTA!J$102:AN$102,LTA!J$103:AN$103)</f>
        <v>55.66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12.495821708740653</v>
      </c>
      <c r="AD6">
        <f t="shared" si="1"/>
        <v>922.7121782513085</v>
      </c>
      <c r="AE6">
        <f>'IDT-1'!B6</f>
        <v>0</v>
      </c>
      <c r="AF6" s="24"/>
      <c r="AG6">
        <f t="shared" si="2"/>
        <v>922.7121782513085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604.94829628490845</v>
      </c>
      <c r="P7" s="36">
        <v>117.32354087530965</v>
      </c>
      <c r="Q7" s="36">
        <v>38.03</v>
      </c>
      <c r="R7" s="38">
        <v>0</v>
      </c>
      <c r="S7" s="38">
        <v>0</v>
      </c>
      <c r="T7" s="37">
        <f>SUMPRODUCT(LTA!J7:AN7,LTA!J$101:AN$101,LTA!J$103:AN$103)</f>
        <v>28.32</v>
      </c>
      <c r="U7" s="37">
        <f>SUMPRODUCT(LTA!J7:AN7,LTA!J$102:AN$102,LTA!J$103:AN$103)</f>
        <v>55.58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11.492235848152285</v>
      </c>
      <c r="AD7">
        <f t="shared" si="1"/>
        <v>898.63940131206584</v>
      </c>
      <c r="AE7">
        <f>'IDT-1'!B7</f>
        <v>0</v>
      </c>
      <c r="AF7" s="24"/>
      <c r="AG7">
        <f t="shared" si="2"/>
        <v>898.63940131206584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553.77745479029954</v>
      </c>
      <c r="P8" s="36">
        <v>117.32354087530965</v>
      </c>
      <c r="Q8" s="36">
        <v>38.03</v>
      </c>
      <c r="R8" s="38">
        <v>0</v>
      </c>
      <c r="S8" s="38">
        <v>0</v>
      </c>
      <c r="T8" s="37">
        <f>SUMPRODUCT(LTA!J8:AN8,LTA!J$101:AN$101,LTA!J$103:AN$103)</f>
        <v>27.93</v>
      </c>
      <c r="U8" s="37">
        <f>SUMPRODUCT(LTA!J8:AN8,LTA!J$102:AN$102,LTA!J$103:AN$103)</f>
        <v>55.44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11.10226120234868</v>
      </c>
      <c r="AD8">
        <f t="shared" si="1"/>
        <v>872.68853446326068</v>
      </c>
      <c r="AE8">
        <f>'IDT-1'!B8</f>
        <v>0</v>
      </c>
      <c r="AF8" s="24"/>
      <c r="AG8">
        <f t="shared" si="2"/>
        <v>872.68853446326068</v>
      </c>
      <c r="AI8" s="34">
        <f>PXIL!H8</f>
        <v>0</v>
      </c>
      <c r="AJ8" s="34">
        <f>PXIL!N8</f>
        <v>0</v>
      </c>
      <c r="AK8" s="34">
        <f>RTM_IEX!H8</f>
        <v>15.36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521.44099021944464</v>
      </c>
      <c r="P9" s="36">
        <v>117.32354087530965</v>
      </c>
      <c r="Q9" s="36">
        <v>13.82</v>
      </c>
      <c r="R9" s="38">
        <v>0</v>
      </c>
      <c r="S9" s="38">
        <v>0</v>
      </c>
      <c r="T9" s="37">
        <f>SUMPRODUCT(LTA!J9:AN9,LTA!J$101:AN$101,LTA!J$103:AN$103)</f>
        <v>27.1</v>
      </c>
      <c r="U9" s="37">
        <f>SUMPRODUCT(LTA!J9:AN9,LTA!J$102:AN$102,LTA!J$103:AN$103)</f>
        <v>56.339999999999996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10.780990899953501</v>
      </c>
      <c r="AD9">
        <f t="shared" si="1"/>
        <v>834.763340194801</v>
      </c>
      <c r="AE9">
        <f>'IDT-1'!B9</f>
        <v>0</v>
      </c>
      <c r="AF9" s="24"/>
      <c r="AG9">
        <f t="shared" si="2"/>
        <v>834.763340194801</v>
      </c>
      <c r="AI9" s="34">
        <f>PXIL!H9</f>
        <v>0</v>
      </c>
      <c r="AJ9" s="34">
        <f>PXIL!N9</f>
        <v>0</v>
      </c>
      <c r="AK9" s="34">
        <f>RTM_IEX!H9</f>
        <v>33.590000000000003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8.9697999999999993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521.44099021944464</v>
      </c>
      <c r="P10" s="36">
        <v>93.109999999999985</v>
      </c>
      <c r="Q10" s="36">
        <v>13.82</v>
      </c>
      <c r="R10" s="38">
        <v>0</v>
      </c>
      <c r="S10" s="38">
        <v>0</v>
      </c>
      <c r="T10" s="37">
        <f>SUMPRODUCT(LTA!J10:AN10,LTA!J$101:AN$101,LTA!J$103:AN$103)</f>
        <v>26.53</v>
      </c>
      <c r="U10" s="37">
        <f>SUMPRODUCT(LTA!J10:AN10,LTA!J$102:AN$102,LTA!J$103:AN$103)</f>
        <v>58.16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10.588181156600898</v>
      </c>
      <c r="AD10">
        <f t="shared" si="1"/>
        <v>812.00260906284382</v>
      </c>
      <c r="AE10">
        <f>'IDT-1'!B10</f>
        <v>0</v>
      </c>
      <c r="AF10" s="24"/>
      <c r="AG10">
        <f t="shared" si="2"/>
        <v>812.00260906284382</v>
      </c>
      <c r="AI10" s="34">
        <f>PXIL!H10</f>
        <v>0</v>
      </c>
      <c r="AJ10" s="34">
        <f>PXIL!N10</f>
        <v>0</v>
      </c>
      <c r="AK10" s="34">
        <f>RTM_IEX!H10</f>
        <v>33.6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8.9697999999999993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521.44099021944464</v>
      </c>
      <c r="P11" s="36">
        <v>75.83</v>
      </c>
      <c r="Q11" s="36">
        <v>13.82</v>
      </c>
      <c r="R11" s="38">
        <v>0</v>
      </c>
      <c r="S11" s="38">
        <v>0</v>
      </c>
      <c r="T11" s="37">
        <f>SUMPRODUCT(LTA!J11:AN11,LTA!J$101:AN$101,LTA!J$103:AN$103)</f>
        <v>25.88</v>
      </c>
      <c r="U11" s="37">
        <f>SUMPRODUCT(LTA!J11:AN11,LTA!J$102:AN$102,LTA!J$103:AN$103)</f>
        <v>58.18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10.582805156600898</v>
      </c>
      <c r="AD11">
        <f t="shared" si="1"/>
        <v>811.36798506284379</v>
      </c>
      <c r="AE11">
        <f>'IDT-1'!B11</f>
        <v>0</v>
      </c>
      <c r="AF11" s="24"/>
      <c r="AG11">
        <f t="shared" si="2"/>
        <v>811.36798506284379</v>
      </c>
      <c r="AI11" s="34">
        <f>PXIL!H11</f>
        <v>0</v>
      </c>
      <c r="AJ11" s="34">
        <f>PXIL!N11</f>
        <v>0</v>
      </c>
      <c r="AK11" s="34">
        <f>RTM_IEX!H11</f>
        <v>50.87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521.44099021944464</v>
      </c>
      <c r="P12" s="36">
        <v>63.35503759398496</v>
      </c>
      <c r="Q12" s="36">
        <v>13.82</v>
      </c>
      <c r="R12" s="38">
        <v>0</v>
      </c>
      <c r="S12" s="38">
        <v>0</v>
      </c>
      <c r="T12" s="37">
        <f>SUMPRODUCT(LTA!J12:AN12,LTA!J$101:AN$101,LTA!J$103:AN$103)</f>
        <v>25.43</v>
      </c>
      <c r="U12" s="37">
        <f>SUMPRODUCT(LTA!J12:AN12,LTA!J$102:AN$102,LTA!J$103:AN$103)</f>
        <v>58.01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10.472807472390372</v>
      </c>
      <c r="AD12">
        <f t="shared" si="1"/>
        <v>798.38302034103924</v>
      </c>
      <c r="AE12">
        <f>'IDT-1'!B12</f>
        <v>0</v>
      </c>
      <c r="AF12" s="24"/>
      <c r="AG12">
        <f t="shared" si="2"/>
        <v>798.38302034103924</v>
      </c>
      <c r="AI12" s="34">
        <f>PXIL!H12</f>
        <v>0</v>
      </c>
      <c r="AJ12" s="34">
        <f>PXIL!N12</f>
        <v>0</v>
      </c>
      <c r="AK12" s="34">
        <f>RTM_IEX!H12</f>
        <v>50.87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521.33298245424169</v>
      </c>
      <c r="P13" s="36">
        <v>57.595275590551175</v>
      </c>
      <c r="Q13" s="36">
        <v>13.82</v>
      </c>
      <c r="R13" s="38">
        <v>0</v>
      </c>
      <c r="S13" s="38">
        <v>0</v>
      </c>
      <c r="T13" s="37">
        <f>SUMPRODUCT(LTA!J13:AN13,LTA!J$101:AN$101,LTA!J$103:AN$103)</f>
        <v>24.41</v>
      </c>
      <c r="U13" s="37">
        <f>SUMPRODUCT(LTA!J13:AN13,LTA!J$102:AN$102,LTA!J$103:AN$103)</f>
        <v>58.01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10.398906206333821</v>
      </c>
      <c r="AD13">
        <f t="shared" si="1"/>
        <v>789.65915183845914</v>
      </c>
      <c r="AE13">
        <f>'IDT-1'!B13</f>
        <v>0</v>
      </c>
      <c r="AF13" s="24"/>
      <c r="AG13">
        <f t="shared" si="2"/>
        <v>789.65915183845914</v>
      </c>
      <c r="AI13" s="34">
        <f>PXIL!H13</f>
        <v>0</v>
      </c>
      <c r="AJ13" s="34">
        <f>PXIL!N13</f>
        <v>0</v>
      </c>
      <c r="AK13" s="34">
        <f>RTM_IEX!H13</f>
        <v>48.96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521.33298245424169</v>
      </c>
      <c r="P14" s="36">
        <v>57.595275590551175</v>
      </c>
      <c r="Q14" s="36">
        <v>13.82</v>
      </c>
      <c r="R14" s="38">
        <v>0</v>
      </c>
      <c r="S14" s="38">
        <v>0</v>
      </c>
      <c r="T14" s="37">
        <f>SUMPRODUCT(LTA!J14:AN14,LTA!J$101:AN$101,LTA!J$103:AN$103)</f>
        <v>23.87</v>
      </c>
      <c r="U14" s="37">
        <f>SUMPRODUCT(LTA!J14:AN14,LTA!J$102:AN$102,LTA!J$103:AN$103)</f>
        <v>58.06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10.314066206333823</v>
      </c>
      <c r="AD14">
        <f t="shared" si="1"/>
        <v>779.64399183845921</v>
      </c>
      <c r="AE14">
        <f>'IDT-1'!B14</f>
        <v>0</v>
      </c>
      <c r="AF14" s="24"/>
      <c r="AG14">
        <f t="shared" si="2"/>
        <v>779.64399183845921</v>
      </c>
      <c r="AI14" s="34">
        <f>PXIL!H14</f>
        <v>0</v>
      </c>
      <c r="AJ14" s="34">
        <f>PXIL!N14</f>
        <v>0</v>
      </c>
      <c r="AK14" s="34">
        <f>RTM_IEX!H14</f>
        <v>39.35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524.19519262400138</v>
      </c>
      <c r="P15" s="36">
        <v>57.595275590551175</v>
      </c>
      <c r="Q15" s="36">
        <v>13.82</v>
      </c>
      <c r="R15" s="38">
        <v>0</v>
      </c>
      <c r="S15" s="38">
        <v>0</v>
      </c>
      <c r="T15" s="37">
        <f>SUMPRODUCT(LTA!J15:AN15,LTA!J$101:AN$101,LTA!J$103:AN$103)</f>
        <v>29.8</v>
      </c>
      <c r="U15" s="37">
        <f>SUMPRODUCT(LTA!J15:AN15,LTA!J$102:AN$102,LTA!J$103:AN$103)</f>
        <v>61.74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10.370448771759804</v>
      </c>
      <c r="AD15">
        <f t="shared" si="1"/>
        <v>786.2998194427928</v>
      </c>
      <c r="AE15">
        <f>'IDT-1'!B15</f>
        <v>0</v>
      </c>
      <c r="AF15" s="24"/>
      <c r="AG15">
        <f t="shared" si="2"/>
        <v>786.2998194427928</v>
      </c>
      <c r="AI15" s="34">
        <f>PXIL!H15</f>
        <v>0</v>
      </c>
      <c r="AJ15" s="34">
        <f>PXIL!N15</f>
        <v>0</v>
      </c>
      <c r="AK15" s="34">
        <f>RTM_IEX!H15</f>
        <v>33.590000000000003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524.19519262400138</v>
      </c>
      <c r="P16" s="36">
        <v>57.595275590551175</v>
      </c>
      <c r="Q16" s="36">
        <v>13.82</v>
      </c>
      <c r="R16" s="38">
        <v>0</v>
      </c>
      <c r="S16" s="38">
        <v>0</v>
      </c>
      <c r="T16" s="37">
        <f>SUMPRODUCT(LTA!J16:AN16,LTA!J$101:AN$101,LTA!J$103:AN$103)</f>
        <v>29.32</v>
      </c>
      <c r="U16" s="37">
        <f>SUMPRODUCT(LTA!J16:AN16,LTA!J$102:AN$102,LTA!J$103:AN$103)</f>
        <v>62.04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10.368936771759804</v>
      </c>
      <c r="AD16">
        <f t="shared" si="1"/>
        <v>786.12133144279289</v>
      </c>
      <c r="AE16">
        <f>'IDT-1'!B16</f>
        <v>0</v>
      </c>
      <c r="AF16" s="24"/>
      <c r="AG16">
        <f t="shared" si="2"/>
        <v>786.12133144279289</v>
      </c>
      <c r="AI16" s="34">
        <f>PXIL!H16</f>
        <v>0</v>
      </c>
      <c r="AJ16" s="34">
        <f>PXIL!N16</f>
        <v>0</v>
      </c>
      <c r="AK16" s="34">
        <f>RTM_IEX!H16</f>
        <v>33.590000000000003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524.77352571448284</v>
      </c>
      <c r="P17" s="36">
        <v>57.595275590551175</v>
      </c>
      <c r="Q17" s="36">
        <v>14.14</v>
      </c>
      <c r="R17" s="38">
        <v>0</v>
      </c>
      <c r="S17" s="38">
        <v>0</v>
      </c>
      <c r="T17" s="37">
        <f>SUMPRODUCT(LTA!J17:AN17,LTA!J$101:AN$101,LTA!J$103:AN$103)</f>
        <v>28.93</v>
      </c>
      <c r="U17" s="37">
        <f>SUMPRODUCT(LTA!J17:AN17,LTA!J$102:AN$102,LTA!J$103:AN$103)</f>
        <v>64.31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10.271398769719848</v>
      </c>
      <c r="AD17">
        <f t="shared" si="1"/>
        <v>774.60720253531417</v>
      </c>
      <c r="AE17">
        <f>'IDT-1'!B17</f>
        <v>0</v>
      </c>
      <c r="AF17" s="24"/>
      <c r="AG17">
        <f t="shared" si="2"/>
        <v>774.60720253531417</v>
      </c>
      <c r="AI17" s="34">
        <f>PXIL!H17</f>
        <v>0</v>
      </c>
      <c r="AJ17" s="34">
        <f>PXIL!N17</f>
        <v>0</v>
      </c>
      <c r="AK17" s="34">
        <f>RTM_IEX!H17</f>
        <v>19.2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8.9697999999999993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524.77352571448284</v>
      </c>
      <c r="P18" s="36">
        <v>57.595275590551175</v>
      </c>
      <c r="Q18" s="36">
        <v>14.14</v>
      </c>
      <c r="R18" s="38">
        <v>0</v>
      </c>
      <c r="S18" s="38">
        <v>0</v>
      </c>
      <c r="T18" s="37">
        <f>SUMPRODUCT(LTA!J18:AN18,LTA!J$101:AN$101,LTA!J$103:AN$103)</f>
        <v>28.1</v>
      </c>
      <c r="U18" s="37">
        <f>SUMPRODUCT(LTA!J18:AN18,LTA!J$102:AN$102,LTA!J$103:AN$103)</f>
        <v>64.02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10.310374769719848</v>
      </c>
      <c r="AD18">
        <f t="shared" si="1"/>
        <v>779.20822653531422</v>
      </c>
      <c r="AE18">
        <f>'IDT-1'!B18</f>
        <v>0</v>
      </c>
      <c r="AF18" s="24"/>
      <c r="AG18">
        <f t="shared" si="2"/>
        <v>779.20822653531422</v>
      </c>
      <c r="AI18" s="34">
        <f>PXIL!H18</f>
        <v>0</v>
      </c>
      <c r="AJ18" s="34">
        <f>PXIL!N18</f>
        <v>0</v>
      </c>
      <c r="AK18" s="34">
        <f>RTM_IEX!H18</f>
        <v>24.96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8.9697999999999993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524.88153347968591</v>
      </c>
      <c r="P19" s="36">
        <v>117.32354087530965</v>
      </c>
      <c r="Q19" s="36">
        <v>14.4</v>
      </c>
      <c r="R19" s="38">
        <v>0</v>
      </c>
      <c r="S19" s="38">
        <v>0</v>
      </c>
      <c r="T19" s="37">
        <f>SUMPRODUCT(LTA!J19:AN19,LTA!J$101:AN$101,LTA!J$103:AN$103)</f>
        <v>21.95</v>
      </c>
      <c r="U19" s="37">
        <f>SUMPRODUCT(LTA!J19:AN19,LTA!J$102:AN$102,LTA!J$103:AN$103)</f>
        <v>59.02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10.681282617837308</v>
      </c>
      <c r="AD19">
        <f t="shared" si="1"/>
        <v>782.82359173715849</v>
      </c>
      <c r="AE19">
        <f>'IDT-1'!B19</f>
        <v>0</v>
      </c>
      <c r="AF19" s="24"/>
      <c r="AG19">
        <f t="shared" si="2"/>
        <v>782.82359173715849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8.9697999999999993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538.0701667968666</v>
      </c>
      <c r="P20" s="36">
        <v>117.32354087530965</v>
      </c>
      <c r="Q20" s="36">
        <v>14.4</v>
      </c>
      <c r="R20" s="38">
        <v>0</v>
      </c>
      <c r="S20" s="38">
        <v>0</v>
      </c>
      <c r="T20" s="37">
        <f>SUMPRODUCT(LTA!J20:AN20,LTA!J$101:AN$101,LTA!J$103:AN$103)</f>
        <v>21.53</v>
      </c>
      <c r="U20" s="37">
        <f>SUMPRODUCT(LTA!J20:AN20,LTA!J$102:AN$102,LTA!J$103:AN$103)</f>
        <v>59.04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10.712466718177623</v>
      </c>
      <c r="AD20">
        <f t="shared" si="1"/>
        <v>804.58104095399858</v>
      </c>
      <c r="AE20">
        <f>'IDT-1'!B20</f>
        <v>0</v>
      </c>
      <c r="AF20" s="24"/>
      <c r="AG20">
        <f t="shared" si="2"/>
        <v>804.58104095399858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8.9697999999999993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547.92109289845394</v>
      </c>
      <c r="P21" s="36">
        <v>117.32354087530965</v>
      </c>
      <c r="Q21" s="36">
        <v>38.03</v>
      </c>
      <c r="R21" s="38">
        <v>0</v>
      </c>
      <c r="S21" s="38">
        <v>0</v>
      </c>
      <c r="T21" s="37">
        <f>SUMPRODUCT(LTA!J21:AN21,LTA!J$101:AN$101,LTA!J$103:AN$103)</f>
        <v>20.87</v>
      </c>
      <c r="U21" s="37">
        <f>SUMPRODUCT(LTA!J21:AN21,LTA!J$102:AN$102,LTA!J$103:AN$103)</f>
        <v>59.11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10.895567762457176</v>
      </c>
      <c r="AD21">
        <f t="shared" si="1"/>
        <v>848.28886601130648</v>
      </c>
      <c r="AE21">
        <f>'IDT-1'!B21</f>
        <v>0</v>
      </c>
      <c r="AF21" s="24"/>
      <c r="AG21">
        <f t="shared" si="2"/>
        <v>848.28886601130648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8.9697999999999993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592.24017224375336</v>
      </c>
      <c r="P22" s="36">
        <v>117.32354087530965</v>
      </c>
      <c r="Q22" s="36">
        <v>38.03</v>
      </c>
      <c r="R22" s="38">
        <v>0</v>
      </c>
      <c r="S22" s="38">
        <v>0</v>
      </c>
      <c r="T22" s="37">
        <f>SUMPRODUCT(LTA!J22:AN22,LTA!J$101:AN$101,LTA!J$103:AN$103)</f>
        <v>20.100000000000001</v>
      </c>
      <c r="U22" s="37">
        <f>SUMPRODUCT(LTA!J22:AN22,LTA!J$102:AN$102,LTA!J$103:AN$103)</f>
        <v>58.5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11.256256028957692</v>
      </c>
      <c r="AD22">
        <f t="shared" si="1"/>
        <v>890.86725709010545</v>
      </c>
      <c r="AE22">
        <f>'IDT-1'!B22</f>
        <v>0</v>
      </c>
      <c r="AF22" s="24"/>
      <c r="AG22">
        <f t="shared" si="2"/>
        <v>890.86725709010545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8.9697999999999993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639.71174096490381</v>
      </c>
      <c r="P23" s="36">
        <v>117.33</v>
      </c>
      <c r="Q23" s="36">
        <v>38.03</v>
      </c>
      <c r="R23" s="38">
        <v>0</v>
      </c>
      <c r="S23" s="38">
        <v>0</v>
      </c>
      <c r="T23" s="37">
        <f>SUMPRODUCT(LTA!J23:AN23,LTA!J$101:AN$101,LTA!J$103:AN$103)</f>
        <v>19.54</v>
      </c>
      <c r="U23" s="37">
        <f>SUMPRODUCT(LTA!J23:AN23,LTA!J$102:AN$102,LTA!J$103:AN$103)</f>
        <v>57.83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11.878931462862754</v>
      </c>
      <c r="AD23">
        <f t="shared" si="1"/>
        <v>964.37260950204097</v>
      </c>
      <c r="AE23">
        <f>'IDT-1'!B23</f>
        <v>0</v>
      </c>
      <c r="AF23" s="24"/>
      <c r="AG23">
        <f t="shared" si="2"/>
        <v>964.37260950204097</v>
      </c>
      <c r="AI23" s="34">
        <f>PXIL!H23</f>
        <v>0</v>
      </c>
      <c r="AJ23" s="34">
        <f>PXIL!N23</f>
        <v>0</v>
      </c>
      <c r="AK23" s="34">
        <f>RTM_IEX!H23</f>
        <v>27.83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683.99594923253687</v>
      </c>
      <c r="P24" s="36">
        <v>117.33</v>
      </c>
      <c r="Q24" s="36">
        <v>38.03</v>
      </c>
      <c r="R24" s="38">
        <v>0</v>
      </c>
      <c r="S24" s="38">
        <v>0</v>
      </c>
      <c r="T24" s="37">
        <f>SUMPRODUCT(LTA!J24:AN24,LTA!J$101:AN$101,LTA!J$103:AN$103)</f>
        <v>18.880000000000003</v>
      </c>
      <c r="U24" s="37">
        <f>SUMPRODUCT(LTA!J24:AN24,LTA!J$102:AN$102,LTA!J$103:AN$103)</f>
        <v>57.38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12.435130812310875</v>
      </c>
      <c r="AD24">
        <f t="shared" si="1"/>
        <v>1030.0306184202261</v>
      </c>
      <c r="AE24">
        <f>'IDT-1'!B24</f>
        <v>0</v>
      </c>
      <c r="AF24" s="24"/>
      <c r="AG24">
        <f t="shared" si="2"/>
        <v>1030.0306184202261</v>
      </c>
      <c r="AI24" s="34">
        <f>PXIL!H24</f>
        <v>0</v>
      </c>
      <c r="AJ24" s="34">
        <f>PXIL!N24</f>
        <v>0</v>
      </c>
      <c r="AK24" s="34">
        <f>RTM_IEX!H24</f>
        <v>50.87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8.3439999999999994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683.04375027361345</v>
      </c>
      <c r="P25" s="36">
        <v>117.33</v>
      </c>
      <c r="Q25" s="36">
        <v>38.03</v>
      </c>
      <c r="R25" s="38">
        <v>0</v>
      </c>
      <c r="S25" s="38">
        <v>0</v>
      </c>
      <c r="T25" s="37">
        <f>SUMPRODUCT(LTA!J25:AN25,LTA!J$101:AN$101,LTA!J$103:AN$103)</f>
        <v>18.329999999999998</v>
      </c>
      <c r="U25" s="37">
        <f>SUMPRODUCT(LTA!J25:AN25,LTA!J$102:AN$102,LTA!J$103:AN$103)</f>
        <v>56.97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13.042719621055914</v>
      </c>
      <c r="AD25">
        <f t="shared" si="1"/>
        <v>1101.7550306525575</v>
      </c>
      <c r="AE25">
        <f>'IDT-1'!B25</f>
        <v>0</v>
      </c>
      <c r="AF25" s="24"/>
      <c r="AG25">
        <f t="shared" si="2"/>
        <v>1101.7550306525575</v>
      </c>
      <c r="AI25" s="34">
        <f>PXIL!H25</f>
        <v>0</v>
      </c>
      <c r="AJ25" s="34">
        <f>PXIL!N25</f>
        <v>0</v>
      </c>
      <c r="AK25" s="34">
        <f>RTM_IEX!H25</f>
        <v>125.74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8.3439999999999994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709.28340653295254</v>
      </c>
      <c r="P26" s="36">
        <v>117.33</v>
      </c>
      <c r="Q26" s="36">
        <v>38.03</v>
      </c>
      <c r="R26" s="38">
        <v>0</v>
      </c>
      <c r="S26" s="38">
        <v>0</v>
      </c>
      <c r="T26" s="37">
        <f>SUMPRODUCT(LTA!J26:AN26,LTA!J$101:AN$101,LTA!J$103:AN$103)</f>
        <v>18.329999999999998</v>
      </c>
      <c r="U26" s="37">
        <f>SUMPRODUCT(LTA!J26:AN26,LTA!J$102:AN$102,LTA!J$103:AN$103)</f>
        <v>56.63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13.792500733634364</v>
      </c>
      <c r="AD26">
        <f t="shared" si="1"/>
        <v>1190.2649057993181</v>
      </c>
      <c r="AE26">
        <f>'IDT-1'!B26</f>
        <v>0</v>
      </c>
      <c r="AF26" s="24"/>
      <c r="AG26">
        <f t="shared" si="2"/>
        <v>1190.2649057993181</v>
      </c>
      <c r="AI26" s="34">
        <f>PXIL!H26</f>
        <v>0</v>
      </c>
      <c r="AJ26" s="34">
        <f>PXIL!N26</f>
        <v>0</v>
      </c>
      <c r="AK26" s="34">
        <f>RTM_IEX!H26</f>
        <v>189.1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8.3439999999999994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132.72999999999999</v>
      </c>
      <c r="J27">
        <f>Bawana_RLNG!P27</f>
        <v>0</v>
      </c>
      <c r="K27">
        <f>Bawana_Spot!P27</f>
        <v>320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724.41672241297897</v>
      </c>
      <c r="P27" s="36">
        <v>117.33</v>
      </c>
      <c r="Q27" s="36">
        <v>38.03</v>
      </c>
      <c r="R27" s="38">
        <v>0</v>
      </c>
      <c r="S27" s="38">
        <v>0</v>
      </c>
      <c r="T27" s="37">
        <f>SUMPRODUCT(LTA!J27:AN27,LTA!J$101:AN$101,LTA!J$103:AN$103)</f>
        <v>18.329999999999998</v>
      </c>
      <c r="U27" s="37">
        <f>SUMPRODUCT(LTA!J27:AN27,LTA!J$102:AN$102,LTA!J$103:AN$103)</f>
        <v>55.84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15.092250015021742</v>
      </c>
      <c r="AD27">
        <f t="shared" si="1"/>
        <v>1301.3184723979566</v>
      </c>
      <c r="AE27">
        <f>'IDT-1'!B27</f>
        <v>0</v>
      </c>
      <c r="AF27" s="24"/>
      <c r="AG27">
        <f t="shared" si="2"/>
        <v>1301.3184723979566</v>
      </c>
      <c r="AI27" s="34">
        <f>PXIL!H27</f>
        <v>0</v>
      </c>
      <c r="AJ27" s="34">
        <f>PXIL!N27</f>
        <v>0</v>
      </c>
      <c r="AK27" s="34">
        <f>RTM_IEX!H27</f>
        <v>140.13999999999999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8.3439999999999994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132.72999999999999</v>
      </c>
      <c r="J28">
        <f>Bawana_RLNG!P28</f>
        <v>0</v>
      </c>
      <c r="K28">
        <f>Bawana_Spot!P28</f>
        <v>320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736.24841675600578</v>
      </c>
      <c r="P28" s="36">
        <v>117.33</v>
      </c>
      <c r="Q28" s="36">
        <v>38.03</v>
      </c>
      <c r="R28" s="38">
        <v>0</v>
      </c>
      <c r="S28" s="38">
        <v>0</v>
      </c>
      <c r="T28" s="37">
        <f>SUMPRODUCT(LTA!J28:AN28,LTA!J$101:AN$101,LTA!J$103:AN$103)</f>
        <v>18.329999999999998</v>
      </c>
      <c r="U28" s="37">
        <f>SUMPRODUCT(LTA!J28:AN28,LTA!J$102:AN$102,LTA!J$103:AN$103)</f>
        <v>55.760000000000005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15.803744247503168</v>
      </c>
      <c r="AD28">
        <f t="shared" si="1"/>
        <v>1385.3086725085022</v>
      </c>
      <c r="AE28">
        <f>'IDT-1'!B28</f>
        <v>44</v>
      </c>
      <c r="AF28" s="24"/>
      <c r="AG28">
        <f t="shared" si="2"/>
        <v>1429.3086725085022</v>
      </c>
      <c r="AI28" s="34">
        <f>PXIL!H28</f>
        <v>0</v>
      </c>
      <c r="AJ28" s="34">
        <f>PXIL!N28</f>
        <v>0</v>
      </c>
      <c r="AK28" s="34">
        <f>RTM_IEX!H28</f>
        <v>213.09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8.3439999999999994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106.55583766259132</v>
      </c>
      <c r="J29">
        <f>Bawana_RLNG!P29</f>
        <v>0</v>
      </c>
      <c r="K29">
        <f>Bawana_Spot!P29</f>
        <v>320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776.97692400837047</v>
      </c>
      <c r="P29" s="36">
        <v>117.33</v>
      </c>
      <c r="Q29" s="36">
        <v>38.03</v>
      </c>
      <c r="R29" s="38">
        <v>0.24</v>
      </c>
      <c r="S29" s="38">
        <v>0</v>
      </c>
      <c r="T29" s="37">
        <f>SUMPRODUCT(LTA!J29:AN29,LTA!J$101:AN$101,LTA!J$103:AN$103)</f>
        <v>18.329999999999998</v>
      </c>
      <c r="U29" s="37">
        <f>SUMPRODUCT(LTA!J29:AN29,LTA!J$102:AN$102,LTA!J$103:AN$103)</f>
        <v>54.82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15.396044744788799</v>
      </c>
      <c r="AD29">
        <f t="shared" si="1"/>
        <v>1337.1807169261729</v>
      </c>
      <c r="AE29">
        <f>'IDT-1'!B29</f>
        <v>129</v>
      </c>
      <c r="AF29" s="24"/>
      <c r="AG29">
        <f t="shared" si="2"/>
        <v>1466.1807169261729</v>
      </c>
      <c r="AI29" s="34">
        <f>PXIL!H29</f>
        <v>0</v>
      </c>
      <c r="AJ29" s="34">
        <f>PXIL!N29</f>
        <v>0</v>
      </c>
      <c r="AK29" s="34">
        <f>RTM_IEX!H29</f>
        <v>150.69999999999999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8.3439999999999994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106.55583766259132</v>
      </c>
      <c r="J30">
        <f>Bawana_RLNG!P30</f>
        <v>0</v>
      </c>
      <c r="K30">
        <f>Bawana_Spot!P30</f>
        <v>320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849.85918292114093</v>
      </c>
      <c r="P30" s="36">
        <v>117.33</v>
      </c>
      <c r="Q30" s="36">
        <v>38.03</v>
      </c>
      <c r="R30" s="38">
        <v>1.3852068965517239</v>
      </c>
      <c r="S30" s="38">
        <v>0</v>
      </c>
      <c r="T30" s="37">
        <f>SUMPRODUCT(LTA!J30:AN30,LTA!J$101:AN$101,LTA!J$103:AN$103)</f>
        <v>18.329999999999998</v>
      </c>
      <c r="U30" s="37">
        <f>SUMPRODUCT(LTA!J30:AN30,LTA!J$102:AN$102,LTA!J$103:AN$103)</f>
        <v>54.67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15.831143457587109</v>
      </c>
      <c r="AD30">
        <f t="shared" si="1"/>
        <v>1388.5430840226968</v>
      </c>
      <c r="AE30">
        <f>'IDT-1'!B30</f>
        <v>138</v>
      </c>
      <c r="AF30" s="24"/>
      <c r="AG30">
        <f t="shared" si="2"/>
        <v>1526.5430840226968</v>
      </c>
      <c r="AI30" s="34">
        <f>PXIL!H30</f>
        <v>0</v>
      </c>
      <c r="AJ30" s="34">
        <f>PXIL!N30</f>
        <v>0</v>
      </c>
      <c r="AK30" s="34">
        <f>RTM_IEX!H30</f>
        <v>128.62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8.3439999999999994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106.55583766259132</v>
      </c>
      <c r="J31">
        <f>Bawana_RLNG!P31</f>
        <v>0</v>
      </c>
      <c r="K31">
        <f>Bawana_Spot!P31</f>
        <v>320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850.3225518990364</v>
      </c>
      <c r="P31" s="36">
        <v>117.33</v>
      </c>
      <c r="Q31" s="36">
        <v>38.03</v>
      </c>
      <c r="R31" s="38">
        <v>6.2399999999999993</v>
      </c>
      <c r="S31" s="38">
        <v>0</v>
      </c>
      <c r="T31" s="37">
        <f>SUMPRODUCT(LTA!J31:AN31,LTA!J$101:AN$101,LTA!J$103:AN$103)</f>
        <v>17.45</v>
      </c>
      <c r="U31" s="37">
        <f>SUMPRODUCT(LTA!J31:AN31,LTA!J$102:AN$102,LTA!J$103:AN$103)</f>
        <v>51.260000000000005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177.15</v>
      </c>
      <c r="AB31" s="75">
        <f>-STOA!N31</f>
        <v>-239.13</v>
      </c>
      <c r="AC31">
        <f t="shared" si="0"/>
        <v>16.542608019070396</v>
      </c>
      <c r="AD31">
        <f t="shared" si="1"/>
        <v>1623.2297815425575</v>
      </c>
      <c r="AE31">
        <f>'IDT-1'!B31</f>
        <v>0</v>
      </c>
      <c r="AF31" s="24"/>
      <c r="AG31">
        <f t="shared" si="2"/>
        <v>1623.2297815425575</v>
      </c>
      <c r="AI31" s="34">
        <f>PXIL!H31</f>
        <v>0</v>
      </c>
      <c r="AJ31" s="34">
        <f>PXIL!N31</f>
        <v>0</v>
      </c>
      <c r="AK31" s="34">
        <f>RTM_IEX!H31</f>
        <v>35.520000000000003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150.69999999999999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8.3439999999999994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106.55583766259132</v>
      </c>
      <c r="J32">
        <f>Bawana_RLNG!P32</f>
        <v>0</v>
      </c>
      <c r="K32">
        <f>Bawana_Spot!P32</f>
        <v>320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850.49112953264489</v>
      </c>
      <c r="P32" s="36">
        <v>117.33</v>
      </c>
      <c r="Q32" s="36">
        <v>38.03</v>
      </c>
      <c r="R32" s="38">
        <v>14.810000000000002</v>
      </c>
      <c r="S32" s="38">
        <v>0</v>
      </c>
      <c r="T32" s="37">
        <f>SUMPRODUCT(LTA!J32:AN32,LTA!J$101:AN$101,LTA!J$103:AN$103)</f>
        <v>18.350000000000001</v>
      </c>
      <c r="U32" s="37">
        <f>SUMPRODUCT(LTA!J32:AN32,LTA!J$102:AN$102,LTA!J$103:AN$103)</f>
        <v>50.92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194.43</v>
      </c>
      <c r="AB32" s="75">
        <f>-STOA!N32</f>
        <v>-239.13</v>
      </c>
      <c r="AC32">
        <f t="shared" si="0"/>
        <v>17.209220071192707</v>
      </c>
      <c r="AD32">
        <f t="shared" si="1"/>
        <v>1701.9217471240436</v>
      </c>
      <c r="AE32">
        <f>'IDT-1'!B32</f>
        <v>0</v>
      </c>
      <c r="AF32" s="24"/>
      <c r="AG32">
        <f t="shared" si="2"/>
        <v>1701.9217471240436</v>
      </c>
      <c r="AI32" s="34">
        <f>PXIL!H32</f>
        <v>0</v>
      </c>
      <c r="AJ32" s="34">
        <f>PXIL!N32</f>
        <v>0</v>
      </c>
      <c r="AK32" s="34">
        <f>RTM_IEX!H32</f>
        <v>88.3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150.69999999999999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8.3439999999999994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106.55583766259132</v>
      </c>
      <c r="J33">
        <f>Bawana_RLNG!P33</f>
        <v>0</v>
      </c>
      <c r="K33">
        <f>Bawana_Spot!P33</f>
        <v>320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859.16094028345788</v>
      </c>
      <c r="P33" s="36">
        <v>117.33</v>
      </c>
      <c r="Q33" s="36">
        <v>38.03</v>
      </c>
      <c r="R33" s="38">
        <v>27.220000000000002</v>
      </c>
      <c r="S33" s="38">
        <v>0</v>
      </c>
      <c r="T33" s="37">
        <f>SUMPRODUCT(LTA!J33:AN33,LTA!J$101:AN$101,LTA!J$103:AN$103)</f>
        <v>20.25</v>
      </c>
      <c r="U33" s="37">
        <f>SUMPRODUCT(LTA!J33:AN33,LTA!J$102:AN$102,LTA!J$103:AN$103)</f>
        <v>46.41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270.26</v>
      </c>
      <c r="AB33" s="75">
        <f>-STOA!N33</f>
        <v>-239.13</v>
      </c>
      <c r="AC33">
        <f t="shared" si="0"/>
        <v>17.404686481499532</v>
      </c>
      <c r="AD33">
        <f t="shared" si="1"/>
        <v>1724.9960914645496</v>
      </c>
      <c r="AE33">
        <f>'IDT-1'!B33</f>
        <v>68.567999999999998</v>
      </c>
      <c r="AF33" s="24"/>
      <c r="AG33">
        <f t="shared" si="2"/>
        <v>1793.5640914645496</v>
      </c>
      <c r="AI33" s="34">
        <f>PXIL!H33</f>
        <v>0</v>
      </c>
      <c r="AJ33" s="34">
        <f>PXIL!N33</f>
        <v>0</v>
      </c>
      <c r="AK33" s="34">
        <f>RTM_IEX!H33</f>
        <v>17.27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150.69999999999999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8.3439999999999994</v>
      </c>
      <c r="E34">
        <f>GT_NG!P34</f>
        <v>0</v>
      </c>
      <c r="F34">
        <f>GT_Spot!P34</f>
        <v>0</v>
      </c>
      <c r="G34">
        <f>PPCL_NG!P34</f>
        <v>30</v>
      </c>
      <c r="H34">
        <f>PPCL_Spot!P34</f>
        <v>0</v>
      </c>
      <c r="I34">
        <f>Bawana_NG!P34</f>
        <v>106.55583766259132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859.16094028345788</v>
      </c>
      <c r="P34" s="36">
        <v>117.33</v>
      </c>
      <c r="Q34" s="36">
        <v>38.03</v>
      </c>
      <c r="R34" s="38">
        <v>42.679999999999993</v>
      </c>
      <c r="S34" s="38">
        <v>0</v>
      </c>
      <c r="T34" s="37">
        <f>SUMPRODUCT(LTA!J34:AN34,LTA!J$101:AN$101,LTA!J$103:AN$103)</f>
        <v>31.520000000000003</v>
      </c>
      <c r="U34" s="37">
        <f>SUMPRODUCT(LTA!J34:AN34,LTA!J$102:AN$102,LTA!J$103:AN$103)</f>
        <v>46.41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276.98</v>
      </c>
      <c r="AB34" s="75">
        <f>-STOA!N34</f>
        <v>-239.13</v>
      </c>
      <c r="AC34">
        <f t="shared" si="0"/>
        <v>18.258882481499537</v>
      </c>
      <c r="AD34">
        <f t="shared" si="1"/>
        <v>1825.8318954645499</v>
      </c>
      <c r="AE34">
        <f>'IDT-1'!B34</f>
        <v>26.449000000000002</v>
      </c>
      <c r="AF34" s="24"/>
      <c r="AG34">
        <f t="shared" si="2"/>
        <v>1852.28089546455</v>
      </c>
      <c r="AI34" s="34">
        <f>PXIL!H34</f>
        <v>0</v>
      </c>
      <c r="AJ34" s="34">
        <f>PXIL!N34</f>
        <v>0</v>
      </c>
      <c r="AK34" s="34">
        <f>RTM_IEX!H34</f>
        <v>55.51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150.69999999999999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8.3439999999999994</v>
      </c>
      <c r="E35">
        <f>GT_NG!P35</f>
        <v>0</v>
      </c>
      <c r="F35">
        <f>GT_Spot!P35</f>
        <v>0</v>
      </c>
      <c r="G35">
        <f>PPCL_NG!P35</f>
        <v>80</v>
      </c>
      <c r="H35">
        <f>PPCL_Spot!P35</f>
        <v>0</v>
      </c>
      <c r="I35">
        <f>Bawana_NG!P35</f>
        <v>106.55583766259132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843.27496858937604</v>
      </c>
      <c r="P35" s="36">
        <v>117.33</v>
      </c>
      <c r="Q35" s="36">
        <v>38.03</v>
      </c>
      <c r="R35" s="38">
        <v>44.5</v>
      </c>
      <c r="S35" s="38">
        <v>0</v>
      </c>
      <c r="T35" s="37">
        <f>SUMPRODUCT(LTA!J35:AN35,LTA!J$101:AN$101,LTA!J$103:AN$103)</f>
        <v>49.25</v>
      </c>
      <c r="U35" s="37">
        <f>SUMPRODUCT(LTA!J35:AN35,LTA!J$102:AN$102,LTA!J$103:AN$103)</f>
        <v>22.009999999999998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381.94</v>
      </c>
      <c r="AB35" s="75">
        <f>-STOA!N35</f>
        <v>-239.13</v>
      </c>
      <c r="AC35">
        <f t="shared" si="0"/>
        <v>20.910040319269246</v>
      </c>
      <c r="AD35">
        <f t="shared" si="1"/>
        <v>2138.7947659326978</v>
      </c>
      <c r="AE35">
        <f>'IDT-1'!B35</f>
        <v>0</v>
      </c>
      <c r="AF35" s="24"/>
      <c r="AG35">
        <f t="shared" si="2"/>
        <v>2138.7947659326978</v>
      </c>
      <c r="AI35" s="34">
        <f>PXIL!H35</f>
        <v>0</v>
      </c>
      <c r="AJ35" s="34">
        <f>PXIL!N35</f>
        <v>0</v>
      </c>
      <c r="AK35" s="34">
        <f>RTM_IEX!H35</f>
        <v>236.9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150.69999999999999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8.3439999999999994</v>
      </c>
      <c r="E36">
        <f>GT_NG!P36</f>
        <v>0</v>
      </c>
      <c r="F36">
        <f>GT_Spot!P36</f>
        <v>0</v>
      </c>
      <c r="G36">
        <f>PPCL_NG!P36</f>
        <v>80</v>
      </c>
      <c r="H36">
        <f>PPCL_Spot!P36</f>
        <v>0</v>
      </c>
      <c r="I36">
        <f>Bawana_NG!P36</f>
        <v>106.55583766259132</v>
      </c>
      <c r="J36">
        <f>Bawana_RLNG!P36</f>
        <v>0</v>
      </c>
      <c r="K36">
        <f>Bawana_Spot!P36</f>
        <v>320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772.53880624240389</v>
      </c>
      <c r="P36" s="36">
        <v>117.33</v>
      </c>
      <c r="Q36" s="36">
        <v>38.03</v>
      </c>
      <c r="R36" s="38">
        <v>44.5</v>
      </c>
      <c r="S36" s="38">
        <v>0</v>
      </c>
      <c r="T36" s="37">
        <f>SUMPRODUCT(LTA!J36:AN36,LTA!J$101:AN$101,LTA!J$103:AN$103)</f>
        <v>81.37</v>
      </c>
      <c r="U36" s="37">
        <f>SUMPRODUCT(LTA!J36:AN36,LTA!J$102:AN$102,LTA!J$103:AN$103)</f>
        <v>21.69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39.700000000000003</v>
      </c>
      <c r="Z36" s="34">
        <f>IEX!N36</f>
        <v>0</v>
      </c>
      <c r="AA36" s="75">
        <f>STOA!H36</f>
        <v>380.98</v>
      </c>
      <c r="AB36" s="75">
        <f>-STOA!N36</f>
        <v>-239.13</v>
      </c>
      <c r="AC36">
        <f t="shared" si="0"/>
        <v>21.674304555554684</v>
      </c>
      <c r="AD36">
        <f t="shared" si="1"/>
        <v>2229.0143393494409</v>
      </c>
      <c r="AE36">
        <f>'IDT-1'!B36</f>
        <v>0</v>
      </c>
      <c r="AF36" s="24"/>
      <c r="AG36">
        <f t="shared" si="2"/>
        <v>2229.0143393494409</v>
      </c>
      <c r="AI36" s="34">
        <f>PXIL!H36</f>
        <v>0</v>
      </c>
      <c r="AJ36" s="34">
        <f>PXIL!N36</f>
        <v>0</v>
      </c>
      <c r="AK36" s="34">
        <f>RTM_IEX!H36</f>
        <v>322.38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5.7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150.69999999999999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8.3439999999999994</v>
      </c>
      <c r="E37">
        <f>GT_NG!P37</f>
        <v>0</v>
      </c>
      <c r="F37">
        <f>GT_Spot!P37</f>
        <v>0</v>
      </c>
      <c r="G37">
        <f>PPCL_NG!P37</f>
        <v>80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741.14825269270011</v>
      </c>
      <c r="P37" s="36">
        <v>117.33</v>
      </c>
      <c r="Q37" s="36">
        <v>38.03</v>
      </c>
      <c r="R37" s="38">
        <v>47.5</v>
      </c>
      <c r="S37" s="38">
        <v>0</v>
      </c>
      <c r="T37" s="37">
        <f>SUMPRODUCT(LTA!J37:AN37,LTA!J$101:AN$101,LTA!J$103:AN$103)</f>
        <v>134.34</v>
      </c>
      <c r="U37" s="37">
        <f>SUMPRODUCT(LTA!J37:AN37,LTA!J$102:AN$102,LTA!J$103:AN$103)</f>
        <v>20.96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96.29</v>
      </c>
      <c r="Z37" s="34">
        <f>IEX!N37</f>
        <v>0</v>
      </c>
      <c r="AA37" s="75">
        <f>STOA!H37</f>
        <v>384.82</v>
      </c>
      <c r="AB37" s="75">
        <f>-STOA!N37</f>
        <v>-239.13</v>
      </c>
      <c r="AC37">
        <f t="shared" si="0"/>
        <v>21.191301218185902</v>
      </c>
      <c r="AD37">
        <f t="shared" si="1"/>
        <v>2171.9969453810022</v>
      </c>
      <c r="AE37">
        <f>'IDT-1'!B37</f>
        <v>0</v>
      </c>
      <c r="AF37" s="24"/>
      <c r="AG37">
        <f t="shared" si="2"/>
        <v>2171.9969453810022</v>
      </c>
      <c r="AI37" s="34">
        <f>PXIL!H37</f>
        <v>0</v>
      </c>
      <c r="AJ37" s="34">
        <f>PXIL!N37</f>
        <v>0</v>
      </c>
      <c r="AK37" s="34">
        <f>RTM_IEX!H37</f>
        <v>171.58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18.72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150.69999999999999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8.3439999999999994</v>
      </c>
      <c r="E38">
        <f>GT_NG!P38</f>
        <v>0</v>
      </c>
      <c r="F38">
        <f>GT_Spot!P38</f>
        <v>0</v>
      </c>
      <c r="G38">
        <f>PPCL_NG!P38</f>
        <v>80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719.08837632142456</v>
      </c>
      <c r="P38" s="36">
        <v>117.33</v>
      </c>
      <c r="Q38" s="36">
        <v>38.03</v>
      </c>
      <c r="R38" s="38">
        <v>47.5</v>
      </c>
      <c r="S38" s="38">
        <v>0</v>
      </c>
      <c r="T38" s="37">
        <f>SUMPRODUCT(LTA!J38:AN38,LTA!J$101:AN$101,LTA!J$103:AN$103)</f>
        <v>182.85</v>
      </c>
      <c r="U38" s="37">
        <f>SUMPRODUCT(LTA!J38:AN38,LTA!J$102:AN$102,LTA!J$103:AN$103)</f>
        <v>20.34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142.86000000000001</v>
      </c>
      <c r="Z38" s="34">
        <f>IEX!N38</f>
        <v>0</v>
      </c>
      <c r="AA38" s="75">
        <f>STOA!H38</f>
        <v>380.98</v>
      </c>
      <c r="AB38" s="75">
        <f>-STOA!N38</f>
        <v>-239.13</v>
      </c>
      <c r="AC38">
        <f t="shared" si="0"/>
        <v>21.484462256667186</v>
      </c>
      <c r="AD38">
        <f t="shared" si="1"/>
        <v>2206.603907971245</v>
      </c>
      <c r="AE38">
        <f>'IDT-1'!B38</f>
        <v>0</v>
      </c>
      <c r="AF38" s="24"/>
      <c r="AG38">
        <f t="shared" si="2"/>
        <v>2206.603907971245</v>
      </c>
      <c r="AI38" s="34">
        <f>PXIL!H38</f>
        <v>0</v>
      </c>
      <c r="AJ38" s="34">
        <f>PXIL!N38</f>
        <v>0</v>
      </c>
      <c r="AK38" s="34">
        <f>RTM_IEX!H38</f>
        <v>122.77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33.869999999999997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150.69999999999999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8.3439999999999994</v>
      </c>
      <c r="E39">
        <f>GT_NG!P39</f>
        <v>0</v>
      </c>
      <c r="F39">
        <f>GT_Spot!P39</f>
        <v>0</v>
      </c>
      <c r="G39">
        <f>PPCL_NG!P39</f>
        <v>80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706.44361966674546</v>
      </c>
      <c r="P39" s="36">
        <v>117.33</v>
      </c>
      <c r="Q39" s="36">
        <v>38.03</v>
      </c>
      <c r="R39" s="38">
        <v>47.5</v>
      </c>
      <c r="S39" s="38">
        <v>0</v>
      </c>
      <c r="T39" s="37">
        <f>SUMPRODUCT(LTA!J39:AN39,LTA!J$101:AN$101,LTA!J$103:AN$103)</f>
        <v>233.15</v>
      </c>
      <c r="U39" s="37">
        <f>SUMPRODUCT(LTA!J39:AN39,LTA!J$102:AN$102,LTA!J$103:AN$103)</f>
        <v>22.61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135.97999999999999</v>
      </c>
      <c r="Z39" s="34">
        <f>IEX!N39</f>
        <v>0</v>
      </c>
      <c r="AA39" s="75">
        <f>STOA!H39</f>
        <v>335.86</v>
      </c>
      <c r="AB39" s="75">
        <f>-STOA!N39</f>
        <v>-239.13</v>
      </c>
      <c r="AC39">
        <f t="shared" si="0"/>
        <v>21.347586300767883</v>
      </c>
      <c r="AD39">
        <f t="shared" si="1"/>
        <v>2190.4460272724655</v>
      </c>
      <c r="AE39">
        <f>'IDT-1'!B39</f>
        <v>0</v>
      </c>
      <c r="AF39" s="24"/>
      <c r="AG39">
        <f t="shared" si="2"/>
        <v>2190.4460272724655</v>
      </c>
      <c r="AI39" s="34">
        <f>PXIL!H39</f>
        <v>0</v>
      </c>
      <c r="AJ39" s="34">
        <f>PXIL!N39</f>
        <v>0</v>
      </c>
      <c r="AK39" s="34">
        <f>RTM_IEX!H39</f>
        <v>119.63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32.79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150.69999999999999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8.3439999999999994</v>
      </c>
      <c r="E40">
        <f>GT_NG!P40</f>
        <v>0</v>
      </c>
      <c r="F40">
        <f>GT_Spot!P40</f>
        <v>0</v>
      </c>
      <c r="G40">
        <f>PPCL_NG!P40</f>
        <v>80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691.29876837474887</v>
      </c>
      <c r="P40" s="36">
        <v>117.33</v>
      </c>
      <c r="Q40" s="36">
        <v>38.03</v>
      </c>
      <c r="R40" s="38">
        <v>47.5</v>
      </c>
      <c r="S40" s="38">
        <v>0</v>
      </c>
      <c r="T40" s="37">
        <f>SUMPRODUCT(LTA!J40:AN40,LTA!J$101:AN$101,LTA!J$103:AN$103)</f>
        <v>280.04999999999995</v>
      </c>
      <c r="U40" s="37">
        <f>SUMPRODUCT(LTA!J40:AN40,LTA!J$102:AN$102,LTA!J$103:AN$103)</f>
        <v>22.61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163.81</v>
      </c>
      <c r="Z40" s="34">
        <f>IEX!N40</f>
        <v>0</v>
      </c>
      <c r="AA40" s="75">
        <f>STOA!H40</f>
        <v>350.26</v>
      </c>
      <c r="AB40" s="75">
        <f>-STOA!N40</f>
        <v>-239.13</v>
      </c>
      <c r="AC40">
        <f t="shared" si="0"/>
        <v>21.653473549915109</v>
      </c>
      <c r="AD40">
        <f t="shared" si="1"/>
        <v>2226.5552887313215</v>
      </c>
      <c r="AE40">
        <f>'IDT-1'!B40</f>
        <v>0</v>
      </c>
      <c r="AF40" s="24"/>
      <c r="AG40">
        <f t="shared" si="2"/>
        <v>2226.5552887313215</v>
      </c>
      <c r="AI40" s="34">
        <f>PXIL!H40</f>
        <v>0</v>
      </c>
      <c r="AJ40" s="34">
        <f>PXIL!N40</f>
        <v>0</v>
      </c>
      <c r="AK40" s="34">
        <f>RTM_IEX!H40</f>
        <v>74.77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40.08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150.69999999999999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8.3439999999999994</v>
      </c>
      <c r="E41">
        <f>GT_NG!P41</f>
        <v>0</v>
      </c>
      <c r="F41">
        <f>GT_Spot!P41</f>
        <v>0</v>
      </c>
      <c r="G41">
        <f>PPCL_NG!P41</f>
        <v>60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680.94481655443144</v>
      </c>
      <c r="P41" s="36">
        <v>117.33</v>
      </c>
      <c r="Q41" s="36">
        <v>38.03</v>
      </c>
      <c r="R41" s="38">
        <v>47.5</v>
      </c>
      <c r="S41" s="38">
        <v>0</v>
      </c>
      <c r="T41" s="37">
        <f>SUMPRODUCT(LTA!J41:AN41,LTA!J$101:AN$101,LTA!J$103:AN$103)</f>
        <v>319.09000000000003</v>
      </c>
      <c r="U41" s="37">
        <f>SUMPRODUCT(LTA!J41:AN41,LTA!J$102:AN$102,LTA!J$103:AN$103)</f>
        <v>21.61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117.26</v>
      </c>
      <c r="Z41" s="34">
        <f>IEX!N41</f>
        <v>0</v>
      </c>
      <c r="AA41" s="75">
        <f>STOA!H41</f>
        <v>332.02000000000004</v>
      </c>
      <c r="AB41" s="75">
        <f>-STOA!N41</f>
        <v>-239.13</v>
      </c>
      <c r="AC41">
        <f t="shared" si="0"/>
        <v>21.734332354624446</v>
      </c>
      <c r="AD41">
        <f t="shared" si="1"/>
        <v>2236.1004781062948</v>
      </c>
      <c r="AE41">
        <f>'IDT-1'!B41</f>
        <v>0</v>
      </c>
      <c r="AF41" s="24"/>
      <c r="AG41">
        <f t="shared" si="2"/>
        <v>2236.1004781062948</v>
      </c>
      <c r="AI41" s="34">
        <f>PXIL!H41</f>
        <v>0</v>
      </c>
      <c r="AJ41" s="34">
        <f>PXIL!N41</f>
        <v>0</v>
      </c>
      <c r="AK41" s="34">
        <f>RTM_IEX!H41</f>
        <v>148.25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33.33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150.69999999999999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8.3439999999999994</v>
      </c>
      <c r="E42">
        <f>GT_NG!P42</f>
        <v>0</v>
      </c>
      <c r="F42">
        <f>GT_Spot!P42</f>
        <v>0</v>
      </c>
      <c r="G42">
        <f>PPCL_NG!P42</f>
        <v>60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680.94481655443144</v>
      </c>
      <c r="P42" s="36">
        <v>117.33</v>
      </c>
      <c r="Q42" s="36">
        <v>38.03</v>
      </c>
      <c r="R42" s="38">
        <v>47.5</v>
      </c>
      <c r="S42" s="38">
        <v>0</v>
      </c>
      <c r="T42" s="37">
        <f>SUMPRODUCT(LTA!J42:AN42,LTA!J$101:AN$101,LTA!J$103:AN$103)</f>
        <v>361.94000000000005</v>
      </c>
      <c r="U42" s="37">
        <f>SUMPRODUCT(LTA!J42:AN42,LTA!J$102:AN$102,LTA!J$103:AN$103)</f>
        <v>21.61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137.69999999999999</v>
      </c>
      <c r="Z42" s="34">
        <f>IEX!N42</f>
        <v>0</v>
      </c>
      <c r="AA42" s="75">
        <f>STOA!H42</f>
        <v>313.79000000000002</v>
      </c>
      <c r="AB42" s="75">
        <f>-STOA!N42</f>
        <v>-239.13</v>
      </c>
      <c r="AC42">
        <f t="shared" si="0"/>
        <v>22.003216354624445</v>
      </c>
      <c r="AD42">
        <f t="shared" si="1"/>
        <v>2267.8415941062945</v>
      </c>
      <c r="AE42">
        <f>'IDT-1'!B42</f>
        <v>0</v>
      </c>
      <c r="AF42" s="24"/>
      <c r="AG42">
        <f t="shared" si="2"/>
        <v>2267.8415941062945</v>
      </c>
      <c r="AI42" s="34">
        <f>PXIL!H42</f>
        <v>0</v>
      </c>
      <c r="AJ42" s="34">
        <f>PXIL!N42</f>
        <v>0</v>
      </c>
      <c r="AK42" s="34">
        <f>RTM_IEX!H42</f>
        <v>133.33000000000001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35.200000000000003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150.69999999999999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8.3439999999999994</v>
      </c>
      <c r="E43">
        <f>GT_NG!P43</f>
        <v>0</v>
      </c>
      <c r="F43">
        <f>GT_Spot!P43</f>
        <v>0</v>
      </c>
      <c r="G43">
        <f>PPCL_NG!P43</f>
        <v>60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682.72639076996506</v>
      </c>
      <c r="P43" s="36">
        <v>117.33</v>
      </c>
      <c r="Q43" s="36">
        <v>38.03</v>
      </c>
      <c r="R43" s="38">
        <v>47.5</v>
      </c>
      <c r="S43" s="38">
        <v>0</v>
      </c>
      <c r="T43" s="37">
        <f>SUMPRODUCT(LTA!J43:AN43,LTA!J$101:AN$101,LTA!J$103:AN$103)</f>
        <v>397.37</v>
      </c>
      <c r="U43" s="37">
        <f>SUMPRODUCT(LTA!J43:AN43,LTA!J$102:AN$102,LTA!J$103:AN$103)</f>
        <v>21.61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119.29</v>
      </c>
      <c r="Z43" s="34">
        <f>IEX!N43</f>
        <v>0</v>
      </c>
      <c r="AA43" s="75">
        <f>STOA!H43</f>
        <v>288.83</v>
      </c>
      <c r="AB43" s="75">
        <f>-STOA!N43</f>
        <v>-239.13</v>
      </c>
      <c r="AC43">
        <f t="shared" si="0"/>
        <v>21.530981578034929</v>
      </c>
      <c r="AD43">
        <f t="shared" si="1"/>
        <v>2212.0954030984176</v>
      </c>
      <c r="AE43">
        <f>'IDT-1'!B43</f>
        <v>0</v>
      </c>
      <c r="AF43" s="24"/>
      <c r="AG43">
        <f t="shared" si="2"/>
        <v>2212.0954030984176</v>
      </c>
      <c r="AI43" s="34">
        <f>PXIL!H43</f>
        <v>0</v>
      </c>
      <c r="AJ43" s="34">
        <f>PXIL!N43</f>
        <v>0</v>
      </c>
      <c r="AK43" s="34">
        <f>RTM_IEX!H43</f>
        <v>52.62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65.849999999999994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150.69999999999999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8.3439999999999994</v>
      </c>
      <c r="E44">
        <f>GT_NG!P44</f>
        <v>0</v>
      </c>
      <c r="F44">
        <f>GT_Spot!P44</f>
        <v>0</v>
      </c>
      <c r="G44">
        <f>PPCL_NG!P44</f>
        <v>105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696.69756294824936</v>
      </c>
      <c r="P44" s="36">
        <v>117.33</v>
      </c>
      <c r="Q44" s="36">
        <v>38.03</v>
      </c>
      <c r="R44" s="38">
        <v>47.5</v>
      </c>
      <c r="S44" s="38">
        <v>0</v>
      </c>
      <c r="T44" s="37">
        <f>SUMPRODUCT(LTA!J44:AN44,LTA!J$101:AN$101,LTA!J$103:AN$103)</f>
        <v>434.77</v>
      </c>
      <c r="U44" s="37">
        <f>SUMPRODUCT(LTA!J44:AN44,LTA!J$102:AN$102,LTA!J$103:AN$103)</f>
        <v>21.61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97.97</v>
      </c>
      <c r="Z44" s="34">
        <f>IEX!N44</f>
        <v>0</v>
      </c>
      <c r="AA44" s="75">
        <f>STOA!H44</f>
        <v>291.71000000000004</v>
      </c>
      <c r="AB44" s="75">
        <f>-STOA!N44</f>
        <v>-239.13</v>
      </c>
      <c r="AC44">
        <f t="shared" si="0"/>
        <v>21.782991424332515</v>
      </c>
      <c r="AD44">
        <f t="shared" si="1"/>
        <v>2241.8445654304046</v>
      </c>
      <c r="AE44">
        <f>'IDT-1'!B44</f>
        <v>0</v>
      </c>
      <c r="AF44" s="24"/>
      <c r="AG44">
        <f t="shared" si="2"/>
        <v>2241.8445654304046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70.540000000000006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150.69999999999999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8.3439999999999994</v>
      </c>
      <c r="E45">
        <f>GT_NG!P45</f>
        <v>0</v>
      </c>
      <c r="F45">
        <f>GT_Spot!P45</f>
        <v>0</v>
      </c>
      <c r="G45">
        <f>PPCL_NG!P45</f>
        <v>105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320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679.39624466261625</v>
      </c>
      <c r="P45" s="36">
        <v>117.33</v>
      </c>
      <c r="Q45" s="36">
        <v>38.03</v>
      </c>
      <c r="R45" s="38">
        <v>47.5</v>
      </c>
      <c r="S45" s="38">
        <v>0</v>
      </c>
      <c r="T45" s="37">
        <f>SUMPRODUCT(LTA!J45:AN45,LTA!J$101:AN$101,LTA!J$103:AN$103)</f>
        <v>469.26</v>
      </c>
      <c r="U45" s="37">
        <f>SUMPRODUCT(LTA!J45:AN45,LTA!J$102:AN$102,LTA!J$103:AN$103)</f>
        <v>21.21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123.85</v>
      </c>
      <c r="Z45" s="34">
        <f>IEX!N45</f>
        <v>0</v>
      </c>
      <c r="AA45" s="75">
        <f>STOA!H45</f>
        <v>278.27000000000004</v>
      </c>
      <c r="AB45" s="75">
        <f>-STOA!N45</f>
        <v>-239.13</v>
      </c>
      <c r="AC45">
        <f t="shared" si="0"/>
        <v>21.912676350733197</v>
      </c>
      <c r="AD45">
        <f t="shared" si="1"/>
        <v>2257.1535622183706</v>
      </c>
      <c r="AE45">
        <f>'IDT-1'!B45</f>
        <v>0</v>
      </c>
      <c r="AF45" s="24"/>
      <c r="AG45">
        <f t="shared" si="2"/>
        <v>2257.1535622183706</v>
      </c>
      <c r="AI45" s="34">
        <f>PXIL!H45</f>
        <v>0</v>
      </c>
      <c r="AJ45" s="34">
        <f>PXIL!N45</f>
        <v>0</v>
      </c>
      <c r="AK45" s="34">
        <f>RTM_IEX!H45</f>
        <v>56.75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150.69999999999999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8.3439999999999994</v>
      </c>
      <c r="E46">
        <f>GT_NG!P46</f>
        <v>0</v>
      </c>
      <c r="F46">
        <f>GT_Spot!P46</f>
        <v>0</v>
      </c>
      <c r="G46">
        <f>PPCL_NG!P46</f>
        <v>105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320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668.45804000192788</v>
      </c>
      <c r="P46" s="36">
        <v>117.33</v>
      </c>
      <c r="Q46" s="36">
        <v>38.03</v>
      </c>
      <c r="R46" s="38">
        <v>47.5</v>
      </c>
      <c r="S46" s="38">
        <v>0</v>
      </c>
      <c r="T46" s="37">
        <f>SUMPRODUCT(LTA!J46:AN46,LTA!J$101:AN$101,LTA!J$103:AN$103)</f>
        <v>507.46999999999997</v>
      </c>
      <c r="U46" s="37">
        <f>SUMPRODUCT(LTA!J46:AN46,LTA!J$102:AN$102,LTA!J$103:AN$103)</f>
        <v>21.21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105.17</v>
      </c>
      <c r="Z46" s="34">
        <f>IEX!N46</f>
        <v>0</v>
      </c>
      <c r="AA46" s="75">
        <f>STOA!H46</f>
        <v>278.27000000000004</v>
      </c>
      <c r="AB46" s="75">
        <f>-STOA!N46</f>
        <v>-239.13</v>
      </c>
      <c r="AC46">
        <f t="shared" si="0"/>
        <v>21.758131431583415</v>
      </c>
      <c r="AD46">
        <f t="shared" si="1"/>
        <v>2238.9099024768325</v>
      </c>
      <c r="AE46">
        <f>'IDT-1'!B46</f>
        <v>0</v>
      </c>
      <c r="AF46" s="24"/>
      <c r="AG46">
        <f t="shared" si="2"/>
        <v>2238.9099024768325</v>
      </c>
      <c r="AI46" s="34">
        <f>PXIL!H46</f>
        <v>0</v>
      </c>
      <c r="AJ46" s="34">
        <f>PXIL!N46</f>
        <v>0</v>
      </c>
      <c r="AK46" s="34">
        <f>RTM_IEX!H46</f>
        <v>29.76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150.69999999999999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8.3439999999999994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126.16</v>
      </c>
      <c r="J47">
        <f>Bawana_RLNG!P47</f>
        <v>0</v>
      </c>
      <c r="K47">
        <f>Bawana_Spot!P47</f>
        <v>320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668.2238623400915</v>
      </c>
      <c r="P47" s="36">
        <v>117.33</v>
      </c>
      <c r="Q47" s="36">
        <v>38.03</v>
      </c>
      <c r="R47" s="38">
        <v>47.5</v>
      </c>
      <c r="S47" s="38">
        <v>0</v>
      </c>
      <c r="T47" s="37">
        <f>SUMPRODUCT(LTA!J47:AN47,LTA!J$101:AN$101,LTA!J$103:AN$103)</f>
        <v>518.32999999999993</v>
      </c>
      <c r="U47" s="37">
        <f>SUMPRODUCT(LTA!J47:AN47,LTA!J$102:AN$102,LTA!J$103:AN$103)</f>
        <v>21.21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448.28</v>
      </c>
      <c r="Z47" s="34">
        <f>IEX!N47</f>
        <v>0</v>
      </c>
      <c r="AA47" s="75">
        <f>STOA!H47</f>
        <v>0.86</v>
      </c>
      <c r="AB47" s="75">
        <f>-STOA!N47</f>
        <v>-239.13</v>
      </c>
      <c r="AC47">
        <f t="shared" si="0"/>
        <v>22.602413990409488</v>
      </c>
      <c r="AD47">
        <f t="shared" si="1"/>
        <v>2187.8754483496823</v>
      </c>
      <c r="AE47">
        <f>'IDT-1'!B47</f>
        <v>0</v>
      </c>
      <c r="AF47" s="24"/>
      <c r="AG47">
        <f t="shared" si="2"/>
        <v>2187.8754483496823</v>
      </c>
      <c r="AI47" s="34">
        <f>PXIL!H47</f>
        <v>0</v>
      </c>
      <c r="AJ47" s="34">
        <f>PXIL!N47</f>
        <v>0</v>
      </c>
      <c r="AK47" s="34">
        <f>RTM_IEX!H47</f>
        <v>135.34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8.3439999999999994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126.16</v>
      </c>
      <c r="J48">
        <f>Bawana_RLNG!P48</f>
        <v>0</v>
      </c>
      <c r="K48">
        <f>Bawana_Spot!P48</f>
        <v>320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664.0272560474956</v>
      </c>
      <c r="P48" s="36">
        <v>117.33</v>
      </c>
      <c r="Q48" s="36">
        <v>38.03</v>
      </c>
      <c r="R48" s="38">
        <v>47.5</v>
      </c>
      <c r="S48" s="38">
        <v>0</v>
      </c>
      <c r="T48" s="37">
        <f>SUMPRODUCT(LTA!J48:AN48,LTA!J$101:AN$101,LTA!J$103:AN$103)</f>
        <v>528.20000000000005</v>
      </c>
      <c r="U48" s="37">
        <f>SUMPRODUCT(LTA!J48:AN48,LTA!J$102:AN$102,LTA!J$103:AN$103)</f>
        <v>21.21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429.07</v>
      </c>
      <c r="Z48" s="34">
        <f>IEX!N48</f>
        <v>0</v>
      </c>
      <c r="AA48" s="75">
        <f>STOA!H48</f>
        <v>0.86</v>
      </c>
      <c r="AB48" s="75">
        <f>-STOA!N48</f>
        <v>-239.13</v>
      </c>
      <c r="AC48">
        <f t="shared" si="0"/>
        <v>22.400002497551682</v>
      </c>
      <c r="AD48">
        <f t="shared" si="1"/>
        <v>2163.9812535499441</v>
      </c>
      <c r="AE48">
        <f>'IDT-1'!B48</f>
        <v>0</v>
      </c>
      <c r="AF48" s="24"/>
      <c r="AG48">
        <f t="shared" si="2"/>
        <v>2163.9812535499441</v>
      </c>
      <c r="AI48" s="34">
        <f>PXIL!H48</f>
        <v>0</v>
      </c>
      <c r="AJ48" s="34">
        <f>PXIL!N48</f>
        <v>0</v>
      </c>
      <c r="AK48" s="34">
        <f>RTM_IEX!H48</f>
        <v>124.78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8.3439999999999994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113.12558103199093</v>
      </c>
      <c r="J49">
        <f>Bawana_RLNG!P49</f>
        <v>0</v>
      </c>
      <c r="K49">
        <f>Bawana_Spot!P49</f>
        <v>320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663.3400546701024</v>
      </c>
      <c r="P49" s="36">
        <v>117.33</v>
      </c>
      <c r="Q49" s="36">
        <v>38.03</v>
      </c>
      <c r="R49" s="38">
        <v>47.5</v>
      </c>
      <c r="S49" s="38">
        <v>0</v>
      </c>
      <c r="T49" s="37">
        <f>SUMPRODUCT(LTA!J49:AN49,LTA!J$101:AN$101,LTA!J$103:AN$103)</f>
        <v>541.63999999999987</v>
      </c>
      <c r="U49" s="37">
        <f>SUMPRODUCT(LTA!J49:AN49,LTA!J$102:AN$102,LTA!J$103:AN$103)</f>
        <v>21.21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387.8</v>
      </c>
      <c r="Z49" s="34">
        <f>IEX!N49</f>
        <v>0</v>
      </c>
      <c r="AA49" s="75">
        <f>STOA!H49</f>
        <v>0.86</v>
      </c>
      <c r="AB49" s="75">
        <f>-STOA!N49</f>
        <v>-239.13</v>
      </c>
      <c r="AC49">
        <f t="shared" si="0"/>
        <v>22.099352886650305</v>
      </c>
      <c r="AD49">
        <f t="shared" si="1"/>
        <v>2128.4902828154432</v>
      </c>
      <c r="AE49">
        <f>'IDT-1'!B49</f>
        <v>13.558</v>
      </c>
      <c r="AF49" s="24"/>
      <c r="AG49">
        <f t="shared" si="2"/>
        <v>2142.0482828154431</v>
      </c>
      <c r="AI49" s="34">
        <f>PXIL!H49</f>
        <v>0</v>
      </c>
      <c r="AJ49" s="34">
        <f>PXIL!N49</f>
        <v>0</v>
      </c>
      <c r="AK49" s="34">
        <f>RTM_IEX!H49</f>
        <v>130.54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8.3439999999999994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113.12558103199093</v>
      </c>
      <c r="J50">
        <f>Bawana_RLNG!P50</f>
        <v>0</v>
      </c>
      <c r="K50">
        <f>Bawana_Spot!P50</f>
        <v>320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663.3400546701024</v>
      </c>
      <c r="P50" s="36">
        <v>117.33</v>
      </c>
      <c r="Q50" s="36">
        <v>38.03</v>
      </c>
      <c r="R50" s="38">
        <v>47.5</v>
      </c>
      <c r="S50" s="38">
        <v>0</v>
      </c>
      <c r="T50" s="37">
        <f>SUMPRODUCT(LTA!J50:AN50,LTA!J$101:AN$101,LTA!J$103:AN$103)</f>
        <v>540.74</v>
      </c>
      <c r="U50" s="37">
        <f>SUMPRODUCT(LTA!J50:AN50,LTA!J$102:AN$102,LTA!J$103:AN$103)</f>
        <v>21.21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348.44</v>
      </c>
      <c r="Z50" s="34">
        <f>IEX!N50</f>
        <v>0</v>
      </c>
      <c r="AA50" s="75">
        <f>STOA!H50</f>
        <v>0.86</v>
      </c>
      <c r="AB50" s="75">
        <f>-STOA!N50</f>
        <v>-239.13</v>
      </c>
      <c r="AC50">
        <f t="shared" si="0"/>
        <v>21.866000886650301</v>
      </c>
      <c r="AD50">
        <f t="shared" si="1"/>
        <v>2100.9436348154427</v>
      </c>
      <c r="AE50">
        <f>'IDT-1'!B50</f>
        <v>18.981000000000002</v>
      </c>
      <c r="AF50" s="24"/>
      <c r="AG50">
        <f t="shared" si="2"/>
        <v>2119.9246348154429</v>
      </c>
      <c r="AI50" s="34">
        <f>PXIL!H50</f>
        <v>0</v>
      </c>
      <c r="AJ50" s="34">
        <f>PXIL!N50</f>
        <v>0</v>
      </c>
      <c r="AK50" s="34">
        <f>RTM_IEX!H50</f>
        <v>143.02000000000001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6.2579999999999991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134.60514901437892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663.3400546701024</v>
      </c>
      <c r="P51" s="36">
        <v>117.33</v>
      </c>
      <c r="Q51" s="36">
        <v>38.03</v>
      </c>
      <c r="R51" s="38">
        <v>47.5</v>
      </c>
      <c r="S51" s="38">
        <v>0</v>
      </c>
      <c r="T51" s="37">
        <f>SUMPRODUCT(LTA!J51:AN51,LTA!J$101:AN$101,LTA!J$103:AN$103)</f>
        <v>541.01</v>
      </c>
      <c r="U51" s="37">
        <f>SUMPRODUCT(LTA!J51:AN51,LTA!J$102:AN$102,LTA!J$103:AN$103)</f>
        <v>21.21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330.2</v>
      </c>
      <c r="Z51" s="34">
        <f>IEX!N51</f>
        <v>0</v>
      </c>
      <c r="AA51" s="75">
        <f>STOA!H51</f>
        <v>0.86</v>
      </c>
      <c r="AB51" s="75">
        <f>-STOA!N51</f>
        <v>-239.13</v>
      </c>
      <c r="AC51">
        <f t="shared" si="0"/>
        <v>21.611090857702365</v>
      </c>
      <c r="AD51">
        <f t="shared" si="1"/>
        <v>2070.8521128267789</v>
      </c>
      <c r="AE51">
        <f>'IDT-1'!B51</f>
        <v>21.693000000000001</v>
      </c>
      <c r="AF51" s="24"/>
      <c r="AG51">
        <f t="shared" si="2"/>
        <v>2092.5451128267791</v>
      </c>
      <c r="AI51" s="34">
        <f>PXIL!H51</f>
        <v>0</v>
      </c>
      <c r="AJ51" s="34">
        <f>PXIL!N51</f>
        <v>0</v>
      </c>
      <c r="AK51" s="34">
        <f>RTM_IEX!H51</f>
        <v>281.25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6.2579999999999991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134.60514901437892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663.3400546701024</v>
      </c>
      <c r="P52" s="36">
        <v>117.33</v>
      </c>
      <c r="Q52" s="36">
        <v>38.03</v>
      </c>
      <c r="R52" s="38">
        <v>47.5</v>
      </c>
      <c r="S52" s="38">
        <v>0</v>
      </c>
      <c r="T52" s="37">
        <f>SUMPRODUCT(LTA!J52:AN52,LTA!J$101:AN$101,LTA!J$103:AN$103)</f>
        <v>541.04</v>
      </c>
      <c r="U52" s="37">
        <f>SUMPRODUCT(LTA!J52:AN52,LTA!J$102:AN$102,LTA!J$103:AN$103)</f>
        <v>21.21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292.77</v>
      </c>
      <c r="Z52" s="34">
        <f>IEX!N52</f>
        <v>0</v>
      </c>
      <c r="AA52" s="75">
        <f>STOA!H52</f>
        <v>0.86</v>
      </c>
      <c r="AB52" s="75">
        <f>-STOA!N52</f>
        <v>-239.13</v>
      </c>
      <c r="AC52">
        <f t="shared" si="0"/>
        <v>21.417890857702364</v>
      </c>
      <c r="AD52">
        <f t="shared" si="1"/>
        <v>2048.0453128267791</v>
      </c>
      <c r="AE52">
        <f>'IDT-1'!B52</f>
        <v>21.693000000000001</v>
      </c>
      <c r="AF52" s="24"/>
      <c r="AG52">
        <f t="shared" si="2"/>
        <v>2069.7383128267793</v>
      </c>
      <c r="AI52" s="34">
        <f>PXIL!H52</f>
        <v>0</v>
      </c>
      <c r="AJ52" s="34">
        <f>PXIL!N52</f>
        <v>0</v>
      </c>
      <c r="AK52" s="34">
        <f>RTM_IEX!H52</f>
        <v>295.64999999999998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6.2579999999999991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134.60514901437892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663.34071361344286</v>
      </c>
      <c r="P53" s="36">
        <v>117.33</v>
      </c>
      <c r="Q53" s="36">
        <v>38.03</v>
      </c>
      <c r="R53" s="38">
        <v>47.5</v>
      </c>
      <c r="S53" s="38">
        <v>0</v>
      </c>
      <c r="T53" s="37">
        <f>SUMPRODUCT(LTA!J53:AN53,LTA!J$101:AN$101,LTA!J$103:AN$103)</f>
        <v>535.18000000000006</v>
      </c>
      <c r="U53" s="37">
        <f>SUMPRODUCT(LTA!J53:AN53,LTA!J$102:AN$102,LTA!J$103:AN$103)</f>
        <v>21.21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278.37</v>
      </c>
      <c r="Z53" s="34">
        <f>IEX!N53</f>
        <v>0</v>
      </c>
      <c r="AA53" s="75">
        <f>STOA!H53</f>
        <v>0.86</v>
      </c>
      <c r="AB53" s="75">
        <f>-STOA!N53</f>
        <v>-239.13</v>
      </c>
      <c r="AC53">
        <f t="shared" si="0"/>
        <v>20.957408392826419</v>
      </c>
      <c r="AD53">
        <f t="shared" si="1"/>
        <v>1993.6864542349952</v>
      </c>
      <c r="AE53">
        <f>'IDT-1'!B53</f>
        <v>0</v>
      </c>
      <c r="AF53" s="24"/>
      <c r="AG53">
        <f t="shared" si="2"/>
        <v>1993.6864542349952</v>
      </c>
      <c r="AI53" s="34">
        <f>PXIL!H53</f>
        <v>0</v>
      </c>
      <c r="AJ53" s="34">
        <f>PXIL!N53</f>
        <v>0</v>
      </c>
      <c r="AK53" s="34">
        <f>RTM_IEX!H53</f>
        <v>261.08999999999997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6.2579999999999991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663.33364039304661</v>
      </c>
      <c r="P54" s="36">
        <v>117.33</v>
      </c>
      <c r="Q54" s="36">
        <v>38.03</v>
      </c>
      <c r="R54" s="38">
        <v>47.5</v>
      </c>
      <c r="S54" s="38">
        <v>0</v>
      </c>
      <c r="T54" s="37">
        <f>SUMPRODUCT(LTA!J54:AN54,LTA!J$101:AN$101,LTA!J$103:AN$103)</f>
        <v>535.74</v>
      </c>
      <c r="U54" s="37">
        <f>SUMPRODUCT(LTA!J54:AN54,LTA!J$102:AN$102,LTA!J$103:AN$103)</f>
        <v>21.21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241.89</v>
      </c>
      <c r="Z54" s="34">
        <f>IEX!N54</f>
        <v>0</v>
      </c>
      <c r="AA54" s="75">
        <f>STOA!H54</f>
        <v>0.86</v>
      </c>
      <c r="AB54" s="75">
        <f>-STOA!N54</f>
        <v>-239.13</v>
      </c>
      <c r="AC54">
        <f t="shared" si="0"/>
        <v>20.631469726054309</v>
      </c>
      <c r="AD54">
        <f t="shared" si="1"/>
        <v>1955.2101706669921</v>
      </c>
      <c r="AE54">
        <f>'IDT-1'!B54</f>
        <v>0</v>
      </c>
      <c r="AF54" s="24"/>
      <c r="AG54">
        <f t="shared" si="2"/>
        <v>1955.2101706669921</v>
      </c>
      <c r="AI54" s="34">
        <f>PXIL!H54</f>
        <v>0</v>
      </c>
      <c r="AJ54" s="34">
        <f>PXIL!N54</f>
        <v>0</v>
      </c>
      <c r="AK54" s="34">
        <f>RTM_IEX!H54</f>
        <v>258.20999999999998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6.2579999999999991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663.73289322261883</v>
      </c>
      <c r="P55" s="36">
        <v>117.33</v>
      </c>
      <c r="Q55" s="36">
        <v>39.613670926517571</v>
      </c>
      <c r="R55" s="38">
        <v>47.5</v>
      </c>
      <c r="S55" s="38">
        <v>0</v>
      </c>
      <c r="T55" s="37">
        <f>SUMPRODUCT(LTA!J55:AN55,LTA!J$101:AN$101,LTA!J$103:AN$103)</f>
        <v>544.53</v>
      </c>
      <c r="U55" s="37">
        <f>SUMPRODUCT(LTA!J55:AN55,LTA!J$102:AN$102,LTA!J$103:AN$103)</f>
        <v>21.21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198.7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20.164874285605467</v>
      </c>
      <c r="AD55">
        <f t="shared" si="1"/>
        <v>1900.129689863531</v>
      </c>
      <c r="AE55">
        <f>'IDT-1'!B55</f>
        <v>0</v>
      </c>
      <c r="AF55" s="24"/>
      <c r="AG55">
        <f t="shared" si="2"/>
        <v>1900.129689863531</v>
      </c>
      <c r="AI55" s="34">
        <f>PXIL!H55</f>
        <v>0</v>
      </c>
      <c r="AJ55" s="34">
        <f>PXIL!N55</f>
        <v>0</v>
      </c>
      <c r="AK55" s="34">
        <f>RTM_IEX!H55</f>
        <v>235.17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6.2579999999999991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663.5128995985458</v>
      </c>
      <c r="P56" s="36">
        <v>117.33</v>
      </c>
      <c r="Q56" s="36">
        <v>38.03</v>
      </c>
      <c r="R56" s="38">
        <v>47.5</v>
      </c>
      <c r="S56" s="38">
        <v>0</v>
      </c>
      <c r="T56" s="37">
        <f>SUMPRODUCT(LTA!J56:AN56,LTA!J$101:AN$101,LTA!J$103:AN$103)</f>
        <v>544.29</v>
      </c>
      <c r="U56" s="37">
        <f>SUMPRODUCT(LTA!J56:AN56,LTA!J$102:AN$102,LTA!J$103:AN$103)</f>
        <v>21.21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143.99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19.736527503380504</v>
      </c>
      <c r="AD56">
        <f t="shared" si="1"/>
        <v>1849.5643720951653</v>
      </c>
      <c r="AE56">
        <f>'IDT-1'!B56</f>
        <v>0</v>
      </c>
      <c r="AF56" s="24"/>
      <c r="AG56">
        <f t="shared" si="2"/>
        <v>1849.5643720951653</v>
      </c>
      <c r="AI56" s="34">
        <f>PXIL!H56</f>
        <v>0</v>
      </c>
      <c r="AJ56" s="34">
        <f>PXIL!N56</f>
        <v>0</v>
      </c>
      <c r="AK56" s="34">
        <f>RTM_IEX!H56</f>
        <v>240.93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6.2579999999999991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665.77748883058689</v>
      </c>
      <c r="P57" s="36">
        <v>117.33</v>
      </c>
      <c r="Q57" s="36">
        <v>38.03</v>
      </c>
      <c r="R57" s="38">
        <v>47.5</v>
      </c>
      <c r="S57" s="38">
        <v>0</v>
      </c>
      <c r="T57" s="37">
        <f>SUMPRODUCT(LTA!J57:AN57,LTA!J$101:AN$101,LTA!J$103:AN$103)</f>
        <v>539.84999999999991</v>
      </c>
      <c r="U57" s="37">
        <f>SUMPRODUCT(LTA!J57:AN57,LTA!J$102:AN$102,LTA!J$103:AN$103)</f>
        <v>21.21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118.07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19.09741005292965</v>
      </c>
      <c r="AD57">
        <f t="shared" si="1"/>
        <v>1774.118078777657</v>
      </c>
      <c r="AE57">
        <f>'IDT-1'!B57</f>
        <v>0</v>
      </c>
      <c r="AF57" s="24"/>
      <c r="AG57">
        <f t="shared" si="2"/>
        <v>1774.118078777657</v>
      </c>
      <c r="AI57" s="34">
        <f>PXIL!H57</f>
        <v>0</v>
      </c>
      <c r="AJ57" s="34">
        <f>PXIL!N57</f>
        <v>0</v>
      </c>
      <c r="AK57" s="34">
        <f>RTM_IEX!H57</f>
        <v>192.94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6.2579999999999991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665.77739796930189</v>
      </c>
      <c r="P58" s="36">
        <v>117.33</v>
      </c>
      <c r="Q58" s="36">
        <v>38.03</v>
      </c>
      <c r="R58" s="38">
        <v>47.5</v>
      </c>
      <c r="S58" s="38">
        <v>0</v>
      </c>
      <c r="T58" s="37">
        <f>SUMPRODUCT(LTA!J58:AN58,LTA!J$101:AN$101,LTA!J$103:AN$103)</f>
        <v>536.20000000000005</v>
      </c>
      <c r="U58" s="37">
        <f>SUMPRODUCT(LTA!J58:AN58,LTA!J$102:AN$102,LTA!J$103:AN$103)</f>
        <v>21.21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88.31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18.840957289694856</v>
      </c>
      <c r="AD58">
        <f t="shared" si="1"/>
        <v>1743.8444406796068</v>
      </c>
      <c r="AE58">
        <f>'IDT-1'!B58</f>
        <v>0</v>
      </c>
      <c r="AF58" s="24"/>
      <c r="AG58">
        <f t="shared" si="2"/>
        <v>1743.8444406796068</v>
      </c>
      <c r="AI58" s="34">
        <f>PXIL!H58</f>
        <v>0</v>
      </c>
      <c r="AJ58" s="34">
        <f>PXIL!N58</f>
        <v>0</v>
      </c>
      <c r="AK58" s="34">
        <f>RTM_IEX!H58</f>
        <v>195.82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6.2579999999999991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673.73205389253735</v>
      </c>
      <c r="P59" s="36">
        <v>117.33</v>
      </c>
      <c r="Q59" s="36">
        <v>38.03</v>
      </c>
      <c r="R59" s="38">
        <v>47.5</v>
      </c>
      <c r="S59" s="38">
        <v>0</v>
      </c>
      <c r="T59" s="37">
        <f>SUMPRODUCT(LTA!J59:AN59,LTA!J$101:AN$101,LTA!J$103:AN$103)</f>
        <v>531.14</v>
      </c>
      <c r="U59" s="37">
        <f>SUMPRODUCT(LTA!J59:AN59,LTA!J$102:AN$102,LTA!J$103:AN$103)</f>
        <v>21.21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57.6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18.421836399450036</v>
      </c>
      <c r="AD59">
        <f t="shared" si="1"/>
        <v>1694.3682174930871</v>
      </c>
      <c r="AE59">
        <f>'IDT-1'!B59</f>
        <v>10</v>
      </c>
      <c r="AF59" s="24"/>
      <c r="AG59">
        <f t="shared" si="2"/>
        <v>1704.3682174930871</v>
      </c>
      <c r="AI59" s="34">
        <f>PXIL!H59</f>
        <v>0</v>
      </c>
      <c r="AJ59" s="34">
        <f>PXIL!N59</f>
        <v>0</v>
      </c>
      <c r="AK59" s="34">
        <f>RTM_IEX!H59</f>
        <v>173.74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6.2579999999999991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673.73205389253735</v>
      </c>
      <c r="P60" s="36">
        <v>117.33</v>
      </c>
      <c r="Q60" s="36">
        <v>38.03</v>
      </c>
      <c r="R60" s="38">
        <v>47.5</v>
      </c>
      <c r="S60" s="38">
        <v>0</v>
      </c>
      <c r="T60" s="37">
        <f>SUMPRODUCT(LTA!J60:AN60,LTA!J$101:AN$101,LTA!J$103:AN$103)</f>
        <v>522.08999999999992</v>
      </c>
      <c r="U60" s="37">
        <f>SUMPRODUCT(LTA!J60:AN60,LTA!J$102:AN$102,LTA!J$103:AN$103)</f>
        <v>21.21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17.716824399450037</v>
      </c>
      <c r="AD60">
        <f t="shared" si="1"/>
        <v>1611.1432294930876</v>
      </c>
      <c r="AE60">
        <f>'IDT-1'!B60</f>
        <v>67</v>
      </c>
      <c r="AF60" s="24"/>
      <c r="AG60">
        <f t="shared" si="2"/>
        <v>1678.1432294930876</v>
      </c>
      <c r="AI60" s="34">
        <f>PXIL!H60</f>
        <v>0</v>
      </c>
      <c r="AJ60" s="34">
        <f>PXIL!N60</f>
        <v>0</v>
      </c>
      <c r="AK60" s="34">
        <f>RTM_IEX!H60</f>
        <v>156.46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6.2579999999999991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665.77751819606135</v>
      </c>
      <c r="P61" s="36">
        <v>117.33</v>
      </c>
      <c r="Q61" s="36">
        <v>38.03</v>
      </c>
      <c r="R61" s="38">
        <v>47.5</v>
      </c>
      <c r="S61" s="38">
        <v>0</v>
      </c>
      <c r="T61" s="37">
        <f>SUMPRODUCT(LTA!J61:AN61,LTA!J$101:AN$101,LTA!J$103:AN$103)</f>
        <v>512.98</v>
      </c>
      <c r="U61" s="37">
        <f>SUMPRODUCT(LTA!J61:AN61,LTA!J$102:AN$102,LTA!J$103:AN$103)</f>
        <v>21.61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17.415562299599635</v>
      </c>
      <c r="AD61">
        <f t="shared" si="1"/>
        <v>1575.5799558964613</v>
      </c>
      <c r="AE61">
        <f>'IDT-1'!B61</f>
        <v>77</v>
      </c>
      <c r="AF61" s="24"/>
      <c r="AG61">
        <f t="shared" si="2"/>
        <v>1652.5799558964613</v>
      </c>
      <c r="AI61" s="34">
        <f>PXIL!H61</f>
        <v>0</v>
      </c>
      <c r="AJ61" s="34">
        <f>PXIL!N61</f>
        <v>0</v>
      </c>
      <c r="AK61" s="34">
        <f>RTM_IEX!H61</f>
        <v>137.26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6.2579999999999991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662.91530802630155</v>
      </c>
      <c r="P62" s="36">
        <v>117.33</v>
      </c>
      <c r="Q62" s="36">
        <v>38.03</v>
      </c>
      <c r="R62" s="38">
        <v>47.5</v>
      </c>
      <c r="S62" s="38">
        <v>0</v>
      </c>
      <c r="T62" s="37">
        <f>SUMPRODUCT(LTA!J62:AN62,LTA!J$101:AN$101,LTA!J$103:AN$103)</f>
        <v>499.19</v>
      </c>
      <c r="U62" s="37">
        <f>SUMPRODUCT(LTA!J62:AN62,LTA!J$102:AN$102,LTA!J$103:AN$103)</f>
        <v>22.009999999999998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9.59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17.375727734173651</v>
      </c>
      <c r="AD62">
        <f t="shared" si="1"/>
        <v>1570.8775802921282</v>
      </c>
      <c r="AE62">
        <f>'IDT-1'!B62</f>
        <v>67</v>
      </c>
      <c r="AF62" s="24"/>
      <c r="AG62">
        <f t="shared" si="2"/>
        <v>1637.8775802921282</v>
      </c>
      <c r="AI62" s="34">
        <f>PXIL!H62</f>
        <v>0</v>
      </c>
      <c r="AJ62" s="34">
        <f>PXIL!N62</f>
        <v>0</v>
      </c>
      <c r="AK62" s="34">
        <f>RTM_IEX!H62</f>
        <v>139.18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7.5096000000000007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678.06205095971688</v>
      </c>
      <c r="P63" s="36">
        <v>117.33</v>
      </c>
      <c r="Q63" s="36">
        <v>38.03</v>
      </c>
      <c r="R63" s="38">
        <v>47.5</v>
      </c>
      <c r="S63" s="38">
        <v>0</v>
      </c>
      <c r="T63" s="37">
        <f>SUMPRODUCT(LTA!J63:AN63,LTA!J$101:AN$101,LTA!J$103:AN$103)</f>
        <v>474.42999999999995</v>
      </c>
      <c r="U63" s="37">
        <f>SUMPRODUCT(LTA!J63:AN63,LTA!J$102:AN$102,LTA!J$103:AN$103)</f>
        <v>22.41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17.525821814814343</v>
      </c>
      <c r="AD63">
        <f t="shared" si="1"/>
        <v>1588.5958291449028</v>
      </c>
      <c r="AE63">
        <f>'IDT-1'!B63</f>
        <v>67</v>
      </c>
      <c r="AF63" s="24"/>
      <c r="AG63">
        <f t="shared" si="2"/>
        <v>1655.5958291449028</v>
      </c>
      <c r="AI63" s="34">
        <f>PXIL!H63</f>
        <v>0</v>
      </c>
      <c r="AJ63" s="34">
        <f>PXIL!N63</f>
        <v>0</v>
      </c>
      <c r="AK63" s="34">
        <f>RTM_IEX!H63</f>
        <v>174.7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7.5096000000000007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678.06205095971688</v>
      </c>
      <c r="P64" s="36">
        <v>117.33</v>
      </c>
      <c r="Q64" s="36">
        <v>38.03</v>
      </c>
      <c r="R64" s="38">
        <v>47.5</v>
      </c>
      <c r="S64" s="38">
        <v>0</v>
      </c>
      <c r="T64" s="37">
        <f>SUMPRODUCT(LTA!J64:AN64,LTA!J$101:AN$101,LTA!J$103:AN$103)</f>
        <v>440.64</v>
      </c>
      <c r="U64" s="37">
        <f>SUMPRODUCT(LTA!J64:AN64,LTA!J$102:AN$102,LTA!J$103:AN$103)</f>
        <v>22.91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17.455849814814346</v>
      </c>
      <c r="AD64">
        <f t="shared" si="1"/>
        <v>1580.3358011449029</v>
      </c>
      <c r="AE64">
        <f>'IDT-1'!B64</f>
        <v>63</v>
      </c>
      <c r="AF64" s="24"/>
      <c r="AG64">
        <f t="shared" si="2"/>
        <v>1643.3358011449029</v>
      </c>
      <c r="AI64" s="34">
        <f>PXIL!H64</f>
        <v>0</v>
      </c>
      <c r="AJ64" s="34">
        <f>PXIL!N64</f>
        <v>0</v>
      </c>
      <c r="AK64" s="34">
        <f>RTM_IEX!H64</f>
        <v>199.66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7.5096000000000007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680.89365948741511</v>
      </c>
      <c r="P65" s="36">
        <v>117.33</v>
      </c>
      <c r="Q65" s="36">
        <v>38.03</v>
      </c>
      <c r="R65" s="38">
        <v>47.5</v>
      </c>
      <c r="S65" s="38">
        <v>0</v>
      </c>
      <c r="T65" s="37">
        <f>SUMPRODUCT(LTA!J65:AN65,LTA!J$101:AN$101,LTA!J$103:AN$103)</f>
        <v>401.97999999999996</v>
      </c>
      <c r="U65" s="37">
        <f>SUMPRODUCT(LTA!J65:AN65,LTA!J$102:AN$102,LTA!J$103:AN$103)</f>
        <v>23.47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17.54658332644701</v>
      </c>
      <c r="AD65">
        <f t="shared" si="1"/>
        <v>1591.0466761609682</v>
      </c>
      <c r="AE65">
        <f>'IDT-1'!B65</f>
        <v>61</v>
      </c>
      <c r="AF65" s="24"/>
      <c r="AG65">
        <f t="shared" si="2"/>
        <v>1652.0466761609682</v>
      </c>
      <c r="AI65" s="34">
        <f>PXIL!H65</f>
        <v>0</v>
      </c>
      <c r="AJ65" s="34">
        <f>PXIL!N65</f>
        <v>0</v>
      </c>
      <c r="AK65" s="34">
        <f>RTM_IEX!H65</f>
        <v>245.73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7.5096000000000007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691.27531203759156</v>
      </c>
      <c r="P66" s="36">
        <v>117.33</v>
      </c>
      <c r="Q66" s="36">
        <v>38.03</v>
      </c>
      <c r="R66" s="38">
        <v>46.69</v>
      </c>
      <c r="S66" s="38">
        <v>0</v>
      </c>
      <c r="T66" s="37">
        <f>SUMPRODUCT(LTA!J66:AN66,LTA!J$101:AN$101,LTA!J$103:AN$103)</f>
        <v>364.68</v>
      </c>
      <c r="U66" s="37">
        <f>SUMPRODUCT(LTA!J66:AN66,LTA!J$102:AN$102,LTA!J$103:AN$103)</f>
        <v>24.689999999999998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17.396489207868495</v>
      </c>
      <c r="AD66">
        <f t="shared" si="1"/>
        <v>1573.3284228297234</v>
      </c>
      <c r="AE66">
        <f>'IDT-1'!B66</f>
        <v>88</v>
      </c>
      <c r="AF66" s="24"/>
      <c r="AG66">
        <f t="shared" si="2"/>
        <v>1661.3284228297234</v>
      </c>
      <c r="AI66" s="34">
        <f>PXIL!H66</f>
        <v>0</v>
      </c>
      <c r="AJ66" s="34">
        <f>PXIL!N66</f>
        <v>0</v>
      </c>
      <c r="AK66" s="34">
        <f>RTM_IEX!H66</f>
        <v>254.37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7.5096000000000007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134.60503174134496</v>
      </c>
      <c r="J67">
        <f>Bawana_RLNG!P67</f>
        <v>0</v>
      </c>
      <c r="K67">
        <f>Bawana_Spot!P67</f>
        <v>320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690.17147300340787</v>
      </c>
      <c r="P67" s="36">
        <v>117.33</v>
      </c>
      <c r="Q67" s="36">
        <v>38.03</v>
      </c>
      <c r="R67" s="38">
        <v>39.840000000000003</v>
      </c>
      <c r="S67" s="38">
        <v>0</v>
      </c>
      <c r="T67" s="37">
        <f>SUMPRODUCT(LTA!J67:AN67,LTA!J$101:AN$101,LTA!J$103:AN$103)</f>
        <v>329.33000000000004</v>
      </c>
      <c r="U67" s="37">
        <f>SUMPRODUCT(LTA!J67:AN67,LTA!J$102:AN$102,LTA!J$103:AN$103)</f>
        <v>51.129999999999995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16.794387226608642</v>
      </c>
      <c r="AD67">
        <f t="shared" si="1"/>
        <v>1502.2517175181438</v>
      </c>
      <c r="AE67">
        <f>'IDT-1'!B67</f>
        <v>143</v>
      </c>
      <c r="AF67" s="24"/>
      <c r="AG67">
        <f t="shared" si="2"/>
        <v>1645.2517175181438</v>
      </c>
      <c r="AI67" s="34">
        <f>PXIL!H67</f>
        <v>0</v>
      </c>
      <c r="AJ67" s="34">
        <f>PXIL!N67</f>
        <v>0</v>
      </c>
      <c r="AK67" s="34">
        <f>RTM_IEX!H67</f>
        <v>29.75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7.5096000000000007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134.60510045861542</v>
      </c>
      <c r="J68">
        <f>Bawana_RLNG!P68</f>
        <v>0</v>
      </c>
      <c r="K68">
        <f>Bawana_Spot!P68</f>
        <v>320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697.13892532715124</v>
      </c>
      <c r="P68" s="36">
        <v>117.33</v>
      </c>
      <c r="Q68" s="36">
        <v>38.03</v>
      </c>
      <c r="R68" s="38">
        <v>35.03</v>
      </c>
      <c r="S68" s="38">
        <v>0</v>
      </c>
      <c r="T68" s="37">
        <f>SUMPRODUCT(LTA!J68:AN68,LTA!J$101:AN$101,LTA!J$103:AN$103)</f>
        <v>284.89</v>
      </c>
      <c r="U68" s="37">
        <f>SUMPRODUCT(LTA!J68:AN68,LTA!J$102:AN$102,LTA!J$103:AN$103)</f>
        <v>52.29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16.432914403353159</v>
      </c>
      <c r="AD68">
        <f t="shared" ref="AD68:AD98" si="4">SUM(B68:AB68,AI68:AT68)-AC68</f>
        <v>1459.5807113824133</v>
      </c>
      <c r="AE68">
        <f>'IDT-1'!B68</f>
        <v>191</v>
      </c>
      <c r="AF68" s="24"/>
      <c r="AG68">
        <f t="shared" ref="AG68:AG98" si="5">SUM(AD68:AF68)</f>
        <v>1650.5807113824133</v>
      </c>
      <c r="AI68" s="34">
        <f>PXIL!H68</f>
        <v>0</v>
      </c>
      <c r="AJ68" s="34">
        <f>PXIL!N68</f>
        <v>0</v>
      </c>
      <c r="AK68" s="34">
        <f>RTM_IEX!H68</f>
        <v>27.84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7.5096000000000007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109.55572047966876</v>
      </c>
      <c r="J69">
        <f>Bawana_RLNG!P69</f>
        <v>0</v>
      </c>
      <c r="K69">
        <f>Bawana_Spot!P69</f>
        <v>320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714.95849932720284</v>
      </c>
      <c r="P69" s="36">
        <v>117.33</v>
      </c>
      <c r="Q69" s="36">
        <v>38.03</v>
      </c>
      <c r="R69" s="38">
        <v>27.515202231520224</v>
      </c>
      <c r="S69" s="38">
        <v>0</v>
      </c>
      <c r="T69" s="37">
        <f>SUMPRODUCT(LTA!J69:AN69,LTA!J$101:AN$101,LTA!J$103:AN$103)</f>
        <v>229.85</v>
      </c>
      <c r="U69" s="37">
        <f>SUMPRODUCT(LTA!J69:AN69,LTA!J$102:AN$102,LTA!J$103:AN$103)</f>
        <v>52.489999999999995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16.880427731875212</v>
      </c>
      <c r="AD69">
        <f t="shared" si="4"/>
        <v>1512.4085943065165</v>
      </c>
      <c r="AE69">
        <f>'IDT-1'!B69</f>
        <v>153.31799999999998</v>
      </c>
      <c r="AF69" s="24"/>
      <c r="AG69">
        <f t="shared" si="5"/>
        <v>1665.7265943065165</v>
      </c>
      <c r="AI69" s="34">
        <f>PXIL!H69</f>
        <v>0</v>
      </c>
      <c r="AJ69" s="34">
        <f>PXIL!N69</f>
        <v>0</v>
      </c>
      <c r="AK69" s="34">
        <f>RTM_IEX!H69</f>
        <v>150.69999999999999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7.5096000000000007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106.55583766259132</v>
      </c>
      <c r="J70">
        <f>Bawana_RLNG!P70</f>
        <v>0</v>
      </c>
      <c r="K70">
        <f>Bawana_Spot!P70</f>
        <v>320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723.74181487888177</v>
      </c>
      <c r="P70" s="36">
        <v>117.33</v>
      </c>
      <c r="Q70" s="36">
        <v>38.03</v>
      </c>
      <c r="R70" s="38">
        <v>20.03</v>
      </c>
      <c r="S70" s="38">
        <v>0</v>
      </c>
      <c r="T70" s="37">
        <f>SUMPRODUCT(LTA!J70:AN70,LTA!J$101:AN$101,LTA!J$103:AN$103)</f>
        <v>184.21</v>
      </c>
      <c r="U70" s="37">
        <f>SUMPRODUCT(LTA!J70:AN70,LTA!J$102:AN$102,LTA!J$103:AN$103)</f>
        <v>53.089999999999996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126.77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17.556108868101095</v>
      </c>
      <c r="AD70">
        <f t="shared" si="4"/>
        <v>1592.1711436733722</v>
      </c>
      <c r="AE70">
        <f>'IDT-1'!B70</f>
        <v>105.83199999999999</v>
      </c>
      <c r="AF70" s="24"/>
      <c r="AG70">
        <f t="shared" si="5"/>
        <v>1698.0031436733721</v>
      </c>
      <c r="AI70" s="34">
        <f>PXIL!H70</f>
        <v>0</v>
      </c>
      <c r="AJ70" s="34">
        <f>PXIL!N70</f>
        <v>0</v>
      </c>
      <c r="AK70" s="34">
        <f>RTM_IEX!H70</f>
        <v>151.11000000000001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7.5096000000000007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320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739.02420720282248</v>
      </c>
      <c r="P71" s="36">
        <v>117.33</v>
      </c>
      <c r="Q71" s="36">
        <v>38.03</v>
      </c>
      <c r="R71" s="38">
        <v>10.659999999999998</v>
      </c>
      <c r="S71" s="38">
        <v>0</v>
      </c>
      <c r="T71" s="37">
        <f>SUMPRODUCT(LTA!J71:AN71,LTA!J$101:AN$101,LTA!J$103:AN$103)</f>
        <v>138.08999999999997</v>
      </c>
      <c r="U71" s="37">
        <f>SUMPRODUCT(LTA!J71:AN71,LTA!J$102:AN$102,LTA!J$103:AN$103)</f>
        <v>56.14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277.89</v>
      </c>
      <c r="AB71" s="75">
        <f>-STOA!N71</f>
        <v>-239.13</v>
      </c>
      <c r="AC71">
        <f t="shared" si="3"/>
        <v>17.666842276070927</v>
      </c>
      <c r="AD71">
        <f t="shared" si="4"/>
        <v>1707.9429588332393</v>
      </c>
      <c r="AE71">
        <f>'IDT-1'!B71</f>
        <v>0</v>
      </c>
      <c r="AF71" s="24"/>
      <c r="AG71">
        <f t="shared" si="5"/>
        <v>1707.9429588332393</v>
      </c>
      <c r="AI71" s="34">
        <f>PXIL!H71</f>
        <v>0</v>
      </c>
      <c r="AJ71" s="34">
        <f>PXIL!N71</f>
        <v>0</v>
      </c>
      <c r="AK71" s="34">
        <f>RTM_IEX!H71</f>
        <v>54.81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102.7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7.5096000000000007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320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763.49839802339125</v>
      </c>
      <c r="P72" s="36">
        <v>117.33</v>
      </c>
      <c r="Q72" s="36">
        <v>38.03</v>
      </c>
      <c r="R72" s="38">
        <v>3.7100000000000004</v>
      </c>
      <c r="S72" s="38">
        <v>0</v>
      </c>
      <c r="T72" s="37">
        <f>SUMPRODUCT(LTA!J72:AN72,LTA!J$101:AN$101,LTA!J$103:AN$103)</f>
        <v>88.06</v>
      </c>
      <c r="U72" s="37">
        <f>SUMPRODUCT(LTA!J72:AN72,LTA!J$102:AN$102,LTA!J$103:AN$103)</f>
        <v>59.45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277.89</v>
      </c>
      <c r="AB72" s="75">
        <f>-STOA!N72</f>
        <v>-239.13</v>
      </c>
      <c r="AC72">
        <f t="shared" si="3"/>
        <v>17.896701478963703</v>
      </c>
      <c r="AD72">
        <f t="shared" si="4"/>
        <v>1735.0772904509151</v>
      </c>
      <c r="AE72">
        <f>'IDT-1'!B72</f>
        <v>9</v>
      </c>
      <c r="AF72" s="24"/>
      <c r="AG72">
        <f t="shared" si="5"/>
        <v>1744.0772904509151</v>
      </c>
      <c r="AI72" s="34">
        <f>PXIL!H72</f>
        <v>0</v>
      </c>
      <c r="AJ72" s="34">
        <f>PXIL!N72</f>
        <v>0</v>
      </c>
      <c r="AK72" s="34">
        <f>RTM_IEX!H72</f>
        <v>111.37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102.7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7.5096000000000007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822.11133552064211</v>
      </c>
      <c r="P73" s="36">
        <v>117.33</v>
      </c>
      <c r="Q73" s="36">
        <v>38.03</v>
      </c>
      <c r="R73" s="38">
        <v>0</v>
      </c>
      <c r="S73" s="38">
        <v>0</v>
      </c>
      <c r="T73" s="37">
        <f>SUMPRODUCT(LTA!J73:AN73,LTA!J$101:AN$101,LTA!J$103:AN$103)</f>
        <v>53.269999999999996</v>
      </c>
      <c r="U73" s="37">
        <f>SUMPRODUCT(LTA!J73:AN73,LTA!J$102:AN$102,LTA!J$103:AN$103)</f>
        <v>60.05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277.89</v>
      </c>
      <c r="AB73" s="75">
        <f>-STOA!N73</f>
        <v>-239.13</v>
      </c>
      <c r="AC73">
        <f t="shared" si="3"/>
        <v>18.576370153940612</v>
      </c>
      <c r="AD73">
        <f t="shared" si="4"/>
        <v>1815.3105592731893</v>
      </c>
      <c r="AE73">
        <f>'IDT-1'!B73</f>
        <v>11</v>
      </c>
      <c r="AF73" s="24"/>
      <c r="AG73">
        <f t="shared" si="5"/>
        <v>1826.3105592731893</v>
      </c>
      <c r="AI73" s="34">
        <f>PXIL!H73</f>
        <v>0</v>
      </c>
      <c r="AJ73" s="34">
        <f>PXIL!N73</f>
        <v>0</v>
      </c>
      <c r="AK73" s="34">
        <f>RTM_IEX!H73</f>
        <v>171.57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102.7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7.5096000000000007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320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844.00395464561007</v>
      </c>
      <c r="P74" s="36">
        <v>117.33</v>
      </c>
      <c r="Q74" s="36">
        <v>38.03</v>
      </c>
      <c r="R74" s="38">
        <v>0</v>
      </c>
      <c r="S74" s="38">
        <v>0</v>
      </c>
      <c r="T74" s="37">
        <f>SUMPRODUCT(LTA!J74:AN74,LTA!J$101:AN$101,LTA!J$103:AN$103)</f>
        <v>34.44</v>
      </c>
      <c r="U74" s="37">
        <f>SUMPRODUCT(LTA!J74:AN74,LTA!J$102:AN$102,LTA!J$103:AN$103)</f>
        <v>60.65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7.9</v>
      </c>
      <c r="Z74" s="34">
        <f>IEX!N74</f>
        <v>0</v>
      </c>
      <c r="AA74" s="75">
        <f>STOA!H74</f>
        <v>277.89</v>
      </c>
      <c r="AB74" s="75">
        <f>-STOA!N74</f>
        <v>-239.13</v>
      </c>
      <c r="AC74">
        <f t="shared" si="3"/>
        <v>19.279304154590349</v>
      </c>
      <c r="AD74">
        <f t="shared" si="4"/>
        <v>1898.2902443975081</v>
      </c>
      <c r="AE74">
        <f>'IDT-1'!B74</f>
        <v>25.596</v>
      </c>
      <c r="AF74" s="24"/>
      <c r="AG74">
        <f t="shared" si="5"/>
        <v>1923.8862443975081</v>
      </c>
      <c r="AI74" s="34">
        <f>PXIL!H74</f>
        <v>0</v>
      </c>
      <c r="AJ74" s="34">
        <f>PXIL!N74</f>
        <v>0</v>
      </c>
      <c r="AK74" s="34">
        <f>RTM_IEX!H74</f>
        <v>243.38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0.31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102.7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7.5096000000000007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848.83260193226454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27.99</v>
      </c>
      <c r="U75" s="37">
        <f>SUMPRODUCT(LTA!J75:AN75,LTA!J$102:AN$102,LTA!J$103:AN$103)</f>
        <v>61.74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6.81</v>
      </c>
      <c r="Z75" s="34">
        <f>IEX!N75</f>
        <v>0</v>
      </c>
      <c r="AA75" s="75">
        <f>STOA!H75</f>
        <v>277.89</v>
      </c>
      <c r="AB75" s="75">
        <f>-STOA!N75</f>
        <v>-238.48</v>
      </c>
      <c r="AC75">
        <f t="shared" si="3"/>
        <v>18.813802539277063</v>
      </c>
      <c r="AD75">
        <f t="shared" si="4"/>
        <v>1884.9643932994754</v>
      </c>
      <c r="AE75">
        <f>'IDT-1'!B75</f>
        <v>4.8639999999999999</v>
      </c>
      <c r="AF75" s="24"/>
      <c r="AG75">
        <f t="shared" si="5"/>
        <v>1889.8283932994755</v>
      </c>
      <c r="AI75" s="34">
        <f>PXIL!H75</f>
        <v>0</v>
      </c>
      <c r="AJ75" s="34">
        <f>PXIL!N75</f>
        <v>0</v>
      </c>
      <c r="AK75" s="34">
        <f>RTM_IEX!H75</f>
        <v>190.33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0.22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143.02000000000001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7.5096000000000007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851.28706873506087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28.88</v>
      </c>
      <c r="U76" s="37">
        <f>SUMPRODUCT(LTA!J76:AN76,LTA!J$102:AN$102,LTA!J$103:AN$103)</f>
        <v>67.63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27.42</v>
      </c>
      <c r="Z76" s="34">
        <f>IEX!N76</f>
        <v>0</v>
      </c>
      <c r="AA76" s="75">
        <f>STOA!H76</f>
        <v>277.89</v>
      </c>
      <c r="AB76" s="75">
        <f>-STOA!N76</f>
        <v>-238.48</v>
      </c>
      <c r="AC76">
        <f t="shared" si="3"/>
        <v>19.244256060420557</v>
      </c>
      <c r="AD76">
        <f t="shared" si="4"/>
        <v>1935.7784065811281</v>
      </c>
      <c r="AE76">
        <f>'IDT-1'!B76</f>
        <v>4.8639999999999999</v>
      </c>
      <c r="AF76" s="24"/>
      <c r="AG76">
        <f t="shared" si="5"/>
        <v>1940.6424065811282</v>
      </c>
      <c r="AI76" s="34">
        <f>PXIL!H76</f>
        <v>0</v>
      </c>
      <c r="AJ76" s="34">
        <f>PXIL!N76</f>
        <v>0</v>
      </c>
      <c r="AK76" s="34">
        <f>RTM_IEX!H76</f>
        <v>211.08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0.87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143.02000000000001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7.5096000000000007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838.59216054489832</v>
      </c>
      <c r="P77" s="36">
        <v>117.33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33.799999999999997</v>
      </c>
      <c r="U77" s="37">
        <f>SUMPRODUCT(LTA!J77:AN77,LTA!J$102:AN$102,LTA!J$103:AN$103)</f>
        <v>71.489999999999995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30.51</v>
      </c>
      <c r="Z77" s="34">
        <f>IEX!N77</f>
        <v>0</v>
      </c>
      <c r="AA77" s="75">
        <f>STOA!H77</f>
        <v>277.89</v>
      </c>
      <c r="AB77" s="75">
        <f>-STOA!N77</f>
        <v>-238.48</v>
      </c>
      <c r="AC77">
        <f t="shared" si="3"/>
        <v>18.907374831623187</v>
      </c>
      <c r="AD77">
        <f t="shared" si="4"/>
        <v>1896.0103796197629</v>
      </c>
      <c r="AE77">
        <f>'IDT-1'!B77</f>
        <v>4.8639999999999999</v>
      </c>
      <c r="AF77" s="24"/>
      <c r="AG77">
        <f t="shared" si="5"/>
        <v>1900.874379619763</v>
      </c>
      <c r="AI77" s="34">
        <f>PXIL!H77</f>
        <v>0</v>
      </c>
      <c r="AJ77" s="34">
        <f>PXIL!N77</f>
        <v>0</v>
      </c>
      <c r="AK77" s="34">
        <f>RTM_IEX!H77</f>
        <v>171.62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1.05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143.02000000000001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7.5096000000000007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320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820.58037466306257</v>
      </c>
      <c r="P78" s="36">
        <v>117.33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41.099999999999994</v>
      </c>
      <c r="U78" s="37">
        <f>SUMPRODUCT(LTA!J78:AN78,LTA!J$102:AN$102,LTA!J$103:AN$103)</f>
        <v>75.819999999999993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29.79</v>
      </c>
      <c r="Z78" s="34">
        <f>IEX!N78</f>
        <v>0</v>
      </c>
      <c r="AA78" s="75">
        <f>STOA!H78</f>
        <v>277.89</v>
      </c>
      <c r="AB78" s="75">
        <f>-STOA!N78</f>
        <v>-238.48</v>
      </c>
      <c r="AC78">
        <f t="shared" si="3"/>
        <v>18.827895830215766</v>
      </c>
      <c r="AD78">
        <f t="shared" si="4"/>
        <v>1886.6280727393346</v>
      </c>
      <c r="AE78">
        <f>'IDT-1'!B78</f>
        <v>4.8639999999999999</v>
      </c>
      <c r="AF78" s="24"/>
      <c r="AG78">
        <f t="shared" si="5"/>
        <v>1891.4920727393346</v>
      </c>
      <c r="AI78" s="34">
        <f>PXIL!H78</f>
        <v>0</v>
      </c>
      <c r="AJ78" s="34">
        <f>PXIL!N78</f>
        <v>0</v>
      </c>
      <c r="AK78" s="34">
        <f>RTM_IEX!H78</f>
        <v>169.32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0.99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143.02000000000001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7.5096000000000007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106.55583766259132</v>
      </c>
      <c r="J79">
        <f>Bawana_RLNG!P79</f>
        <v>0</v>
      </c>
      <c r="K79">
        <f>Bawana_Spot!P79</f>
        <v>320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774.60388427782652</v>
      </c>
      <c r="P79" s="36">
        <v>117.33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43.99</v>
      </c>
      <c r="U79" s="37">
        <f>SUMPRODUCT(LTA!J79:AN79,LTA!J$102:AN$102,LTA!J$103:AN$103)</f>
        <v>76.490000000000009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293.45</v>
      </c>
      <c r="Z79" s="34">
        <f>IEX!N79</f>
        <v>0</v>
      </c>
      <c r="AA79" s="75">
        <f>STOA!H79</f>
        <v>0.57999999999999996</v>
      </c>
      <c r="AB79" s="75">
        <f>-STOA!N79</f>
        <v>-238.48</v>
      </c>
      <c r="AC79">
        <f t="shared" si="3"/>
        <v>20.278519998531053</v>
      </c>
      <c r="AD79">
        <f t="shared" si="4"/>
        <v>1914.8508019418869</v>
      </c>
      <c r="AE79">
        <f>'IDT-1'!B79</f>
        <v>4.8639999999999999</v>
      </c>
      <c r="AF79" s="24"/>
      <c r="AG79">
        <f t="shared" si="5"/>
        <v>1919.7148019418869</v>
      </c>
      <c r="AI79" s="34">
        <f>PXIL!H79</f>
        <v>0</v>
      </c>
      <c r="AJ79" s="34">
        <f>PXIL!N79</f>
        <v>0</v>
      </c>
      <c r="AK79" s="34">
        <f>RTM_IEX!H79</f>
        <v>170.36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224.71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7.5096000000000007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106.55583766259132</v>
      </c>
      <c r="J80">
        <f>Bawana_RLNG!P80</f>
        <v>0</v>
      </c>
      <c r="K80">
        <f>Bawana_Spot!P80</f>
        <v>320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742.22959562192557</v>
      </c>
      <c r="P80" s="36">
        <v>117.33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45.650000000000006</v>
      </c>
      <c r="U80" s="37">
        <f>SUMPRODUCT(LTA!J80:AN80,LTA!J$102:AN$102,LTA!J$103:AN$103)</f>
        <v>75.5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270.10000000000002</v>
      </c>
      <c r="Z80" s="34">
        <f>IEX!N80</f>
        <v>0</v>
      </c>
      <c r="AA80" s="75">
        <f>STOA!H80</f>
        <v>0.57999999999999996</v>
      </c>
      <c r="AB80" s="75">
        <f>-STOA!N80</f>
        <v>-238.48</v>
      </c>
      <c r="AC80">
        <f t="shared" si="3"/>
        <v>20.224639973821482</v>
      </c>
      <c r="AD80">
        <f t="shared" si="4"/>
        <v>1908.4903933106953</v>
      </c>
      <c r="AE80">
        <f>'IDT-1'!B80</f>
        <v>0</v>
      </c>
      <c r="AF80" s="24"/>
      <c r="AG80">
        <f t="shared" si="5"/>
        <v>1908.4903933106953</v>
      </c>
      <c r="AI80" s="34">
        <f>PXIL!H80</f>
        <v>0</v>
      </c>
      <c r="AJ80" s="34">
        <f>PXIL!N80</f>
        <v>0</v>
      </c>
      <c r="AK80" s="34">
        <f>RTM_IEX!H80</f>
        <v>159.66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284.05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7.5096000000000007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106.55583766259132</v>
      </c>
      <c r="J81">
        <f>Bawana_RLNG!P81</f>
        <v>0</v>
      </c>
      <c r="K81">
        <f>Bawana_Spot!P81</f>
        <v>320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711.59207873420246</v>
      </c>
      <c r="P81" s="36">
        <v>117.33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47.58</v>
      </c>
      <c r="U81" s="37">
        <f>SUMPRODUCT(LTA!J81:AN81,LTA!J$102:AN$102,LTA!J$103:AN$103)</f>
        <v>73.540000000000006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418.76</v>
      </c>
      <c r="Z81" s="34">
        <f>IEX!N81</f>
        <v>0</v>
      </c>
      <c r="AA81" s="75">
        <f>STOA!H81</f>
        <v>0.57999999999999996</v>
      </c>
      <c r="AB81" s="75">
        <f>-STOA!N81</f>
        <v>-238.48</v>
      </c>
      <c r="AC81">
        <f t="shared" si="3"/>
        <v>19.849936831964609</v>
      </c>
      <c r="AD81">
        <f t="shared" si="4"/>
        <v>1864.2575795648288</v>
      </c>
      <c r="AE81">
        <f>'IDT-1'!B81</f>
        <v>4.8639999999999999</v>
      </c>
      <c r="AF81" s="24"/>
      <c r="AG81">
        <f t="shared" si="5"/>
        <v>1869.1215795648288</v>
      </c>
      <c r="AI81" s="34">
        <f>PXIL!H81</f>
        <v>0</v>
      </c>
      <c r="AJ81" s="34">
        <f>PXIL!N81</f>
        <v>0</v>
      </c>
      <c r="AK81" s="34">
        <f>RTM_IEX!H81</f>
        <v>281.11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7.5096000000000007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106.55583766259132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704.13649686252347</v>
      </c>
      <c r="P82" s="36">
        <v>117.33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46.93</v>
      </c>
      <c r="U82" s="37">
        <f>SUMPRODUCT(LTA!J82:AN82,LTA!J$102:AN$102,LTA!J$103:AN$103)</f>
        <v>72.09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435.28</v>
      </c>
      <c r="Z82" s="34">
        <f>IEX!N82</f>
        <v>0</v>
      </c>
      <c r="AA82" s="75">
        <f>STOA!H82</f>
        <v>0.57999999999999996</v>
      </c>
      <c r="AB82" s="75">
        <f>-STOA!N82</f>
        <v>-238.48</v>
      </c>
      <c r="AC82">
        <f t="shared" si="3"/>
        <v>19.597301944242503</v>
      </c>
      <c r="AD82">
        <f t="shared" si="4"/>
        <v>1834.4346325808719</v>
      </c>
      <c r="AE82">
        <f>'IDT-1'!B82</f>
        <v>4.8639999999999999</v>
      </c>
      <c r="AF82" s="24"/>
      <c r="AG82">
        <f t="shared" si="5"/>
        <v>1839.298632580872</v>
      </c>
      <c r="AI82" s="34">
        <f>PXIL!H82</f>
        <v>0</v>
      </c>
      <c r="AJ82" s="34">
        <f>PXIL!N82</f>
        <v>0</v>
      </c>
      <c r="AK82" s="34">
        <f>RTM_IEX!H82</f>
        <v>244.07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7.5096000000000007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320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701.38751908106894</v>
      </c>
      <c r="P83" s="36">
        <v>117.33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46.04</v>
      </c>
      <c r="U83" s="37">
        <f>SUMPRODUCT(LTA!J83:AN83,LTA!J$102:AN$102,LTA!J$103:AN$103)</f>
        <v>73.69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19.589162530878291</v>
      </c>
      <c r="AD83">
        <f t="shared" si="4"/>
        <v>1833.4737942127817</v>
      </c>
      <c r="AE83">
        <f>'IDT-1'!B83</f>
        <v>109.09700000000001</v>
      </c>
      <c r="AF83" s="24"/>
      <c r="AG83">
        <f t="shared" si="5"/>
        <v>1942.5707942127817</v>
      </c>
      <c r="AI83" s="34">
        <f>PXIL!H83</f>
        <v>0</v>
      </c>
      <c r="AJ83" s="34">
        <f>PXIL!N83</f>
        <v>0</v>
      </c>
      <c r="AK83" s="34">
        <f>RTM_IEX!H83</f>
        <v>238.86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441.56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7.5096000000000007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320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701.38751908106894</v>
      </c>
      <c r="P84" s="36">
        <v>117.33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43.95</v>
      </c>
      <c r="U84" s="37">
        <f>SUMPRODUCT(LTA!J84:AN84,LTA!J$102:AN$102,LTA!J$103:AN$103)</f>
        <v>73.66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19.613606530878293</v>
      </c>
      <c r="AD84">
        <f t="shared" si="4"/>
        <v>1836.3593502127819</v>
      </c>
      <c r="AE84">
        <f>'IDT-1'!B84</f>
        <v>160.251</v>
      </c>
      <c r="AF84" s="24"/>
      <c r="AG84">
        <f t="shared" si="5"/>
        <v>1996.6103502127819</v>
      </c>
      <c r="AI84" s="34">
        <f>PXIL!H84</f>
        <v>0</v>
      </c>
      <c r="AJ84" s="34">
        <f>PXIL!N84</f>
        <v>0</v>
      </c>
      <c r="AK84" s="34">
        <f>RTM_IEX!H84</f>
        <v>305.33999999999997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380.11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7.5096000000000007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320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700.59106076884666</v>
      </c>
      <c r="P85" s="36">
        <v>117.33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41.51</v>
      </c>
      <c r="U85" s="37">
        <f>SUMPRODUCT(LTA!J85:AN85,LTA!J$102:AN$102,LTA!J$103:AN$103)</f>
        <v>70.66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18.604208281055623</v>
      </c>
      <c r="AD85">
        <f>SUM(B85:AB85,AI85:AT85)-AC85</f>
        <v>1717.2022901503822</v>
      </c>
      <c r="AE85">
        <f>'IDT-1'!B85</f>
        <v>191.83799999999999</v>
      </c>
      <c r="AF85" s="24"/>
      <c r="AG85">
        <f t="shared" si="5"/>
        <v>1909.0402901503821</v>
      </c>
      <c r="AI85" s="34">
        <f>PXIL!H85</f>
        <v>0</v>
      </c>
      <c r="AJ85" s="34">
        <f>PXIL!N85</f>
        <v>0</v>
      </c>
      <c r="AK85" s="34">
        <f>RTM_IEX!H85</f>
        <v>231.72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339.8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7.5096000000000007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113.12558103199093</v>
      </c>
      <c r="J86">
        <f>Bawana_RLNG!P86</f>
        <v>0</v>
      </c>
      <c r="K86">
        <f>Bawana_Spot!P86</f>
        <v>320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699.24965839011656</v>
      </c>
      <c r="P86" s="36">
        <v>117.33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40.25</v>
      </c>
      <c r="U86" s="37">
        <f>SUMPRODUCT(LTA!J86:AN86,LTA!J$102:AN$102,LTA!J$103:AN$103)</f>
        <v>70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18.314142345377249</v>
      </c>
      <c r="AD86">
        <f t="shared" si="4"/>
        <v>1682.96069707673</v>
      </c>
      <c r="AE86">
        <f>'IDT-1'!B86</f>
        <v>220.828</v>
      </c>
      <c r="AF86" s="24"/>
      <c r="AG86">
        <f t="shared" si="5"/>
        <v>1903.7886970767299</v>
      </c>
      <c r="AI86" s="34">
        <f>PXIL!H86</f>
        <v>0</v>
      </c>
      <c r="AJ86" s="34">
        <f>PXIL!N86</f>
        <v>0</v>
      </c>
      <c r="AK86" s="34">
        <f>RTM_IEX!H86</f>
        <v>223.64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310.04000000000002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7.5096000000000007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132.72999999999999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720.43367723828339</v>
      </c>
      <c r="P87" s="36">
        <v>117.33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41.25</v>
      </c>
      <c r="U87" s="37">
        <f>SUMPRODUCT(LTA!J87:AN87,LTA!J$102:AN$102,LTA!J$103:AN$103)</f>
        <v>69.319999999999993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202.54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17.723525223033125</v>
      </c>
      <c r="AD87">
        <f t="shared" si="4"/>
        <v>1613.2397520152499</v>
      </c>
      <c r="AE87">
        <f>'IDT-1'!B87</f>
        <v>294.49299999999999</v>
      </c>
      <c r="AF87" s="24"/>
      <c r="AG87">
        <f t="shared" si="5"/>
        <v>1907.7327520152498</v>
      </c>
      <c r="AI87" s="34">
        <f>PXIL!H87</f>
        <v>0</v>
      </c>
      <c r="AJ87" s="34">
        <f>PXIL!N87</f>
        <v>0</v>
      </c>
      <c r="AK87" s="34">
        <f>RTM_IEX!H87</f>
        <v>389.72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7.5096000000000007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132.72999999999999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788.74735110493236</v>
      </c>
      <c r="P88" s="36">
        <v>117.33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41.13</v>
      </c>
      <c r="U88" s="37">
        <f>SUMPRODUCT(LTA!J88:AN88,LTA!J$102:AN$102,LTA!J$103:AN$103)</f>
        <v>67.88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333.08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18.840504083512975</v>
      </c>
      <c r="AD88">
        <f t="shared" si="4"/>
        <v>1745.0964470214192</v>
      </c>
      <c r="AE88">
        <f>'IDT-1'!B88</f>
        <v>145</v>
      </c>
      <c r="AF88" s="24"/>
      <c r="AG88">
        <f t="shared" si="5"/>
        <v>1890.0964470214192</v>
      </c>
      <c r="AI88" s="34">
        <f>PXIL!H88</f>
        <v>0</v>
      </c>
      <c r="AJ88" s="34">
        <f>PXIL!N88</f>
        <v>0</v>
      </c>
      <c r="AK88" s="34">
        <f>RTM_IEX!H88</f>
        <v>325.39999999999998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7.5096000000000007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134.60999999999999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874.6601219143829</v>
      </c>
      <c r="P89" s="36">
        <v>117.33</v>
      </c>
      <c r="Q89" s="36">
        <v>38.03</v>
      </c>
      <c r="R89" s="38">
        <v>0</v>
      </c>
      <c r="S89" s="38">
        <v>0</v>
      </c>
      <c r="T89" s="37">
        <f>SUMPRODUCT(LTA!J89:AN89,LTA!J$101:AN$101,LTA!J$103:AN$103)</f>
        <v>40.79</v>
      </c>
      <c r="U89" s="37">
        <f>SUMPRODUCT(LTA!J89:AN89,LTA!J$102:AN$102,LTA!J$103:AN$103)</f>
        <v>66.400000000000006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419.47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19.353011358312362</v>
      </c>
      <c r="AD89">
        <f t="shared" si="4"/>
        <v>1805.5967105560703</v>
      </c>
      <c r="AE89">
        <f>'IDT-1'!B89</f>
        <v>46</v>
      </c>
      <c r="AF89" s="24"/>
      <c r="AG89">
        <f t="shared" si="5"/>
        <v>1851.5967105560703</v>
      </c>
      <c r="AI89" s="34">
        <f>PXIL!H89</f>
        <v>0</v>
      </c>
      <c r="AJ89" s="34">
        <f>PXIL!N89</f>
        <v>0</v>
      </c>
      <c r="AK89" s="34">
        <f>RTM_IEX!H89</f>
        <v>214.05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7.5096000000000007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134.60999999999999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875.91913067833104</v>
      </c>
      <c r="P90" s="36">
        <v>117.33</v>
      </c>
      <c r="Q90" s="36">
        <v>38.03</v>
      </c>
      <c r="R90" s="38">
        <v>0</v>
      </c>
      <c r="S90" s="38">
        <v>0</v>
      </c>
      <c r="T90" s="37">
        <f>SUMPRODUCT(LTA!J90:AN90,LTA!J$101:AN$101,LTA!J$103:AN$103)</f>
        <v>40.56</v>
      </c>
      <c r="U90" s="37">
        <f>SUMPRODUCT(LTA!J90:AN90,LTA!J$102:AN$102,LTA!J$103:AN$103)</f>
        <v>65.759999999999991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384.92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19.009611031929524</v>
      </c>
      <c r="AD90">
        <f t="shared" si="4"/>
        <v>1765.0591196464011</v>
      </c>
      <c r="AE90">
        <f>'IDT-1'!B90</f>
        <v>52</v>
      </c>
      <c r="AF90" s="24"/>
      <c r="AG90">
        <f t="shared" si="5"/>
        <v>1817.0591196464011</v>
      </c>
      <c r="AI90" s="34">
        <f>PXIL!H90</f>
        <v>0</v>
      </c>
      <c r="AJ90" s="34">
        <f>PXIL!N90</f>
        <v>0</v>
      </c>
      <c r="AK90" s="34">
        <f>RTM_IEX!H90</f>
        <v>207.33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7.5096000000000007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929.80739362576924</v>
      </c>
      <c r="P91" s="36">
        <v>117.32510941603103</v>
      </c>
      <c r="Q91" s="36">
        <v>38.03</v>
      </c>
      <c r="R91" s="38">
        <v>0</v>
      </c>
      <c r="S91" s="38">
        <v>0</v>
      </c>
      <c r="T91" s="37">
        <f>SUMPRODUCT(LTA!J91:AN91,LTA!J$101:AN$101,LTA!J$103:AN$103)</f>
        <v>42.92</v>
      </c>
      <c r="U91" s="37">
        <f>SUMPRODUCT(LTA!J91:AN91,LTA!J$102:AN$102,LTA!J$103:AN$103)</f>
        <v>65.009999999999991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411.79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19.832105859177585</v>
      </c>
      <c r="AD91">
        <f t="shared" si="4"/>
        <v>1792.7599971826228</v>
      </c>
      <c r="AE91">
        <f>'IDT-1'!B91</f>
        <v>0</v>
      </c>
      <c r="AF91" s="24"/>
      <c r="AG91">
        <f t="shared" si="5"/>
        <v>1792.7599971826228</v>
      </c>
      <c r="AI91" s="34">
        <f>PXIL!H91</f>
        <v>0</v>
      </c>
      <c r="AJ91" s="34">
        <f>PXIL!N91</f>
        <v>0</v>
      </c>
      <c r="AK91" s="34">
        <f>RTM_IEX!H91</f>
        <v>188.14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7.5096000000000007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972.89753615504378</v>
      </c>
      <c r="P92" s="36">
        <v>117.33000000000001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42.18</v>
      </c>
      <c r="U92" s="37">
        <f>SUMPRODUCT(LTA!J92:AN92,LTA!J$102:AN$102,LTA!J$103:AN$103)</f>
        <v>63.81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358.04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19.226340137328826</v>
      </c>
      <c r="AD92">
        <f t="shared" si="4"/>
        <v>1721.2507960177149</v>
      </c>
      <c r="AE92">
        <f>'IDT-1'!B92</f>
        <v>10</v>
      </c>
      <c r="AF92" s="24"/>
      <c r="AG92">
        <f t="shared" si="5"/>
        <v>1731.2507960177149</v>
      </c>
      <c r="AI92" s="34">
        <f>PXIL!H92</f>
        <v>0</v>
      </c>
      <c r="AJ92" s="34">
        <f>PXIL!N92</f>
        <v>0</v>
      </c>
      <c r="AK92" s="34">
        <f>RTM_IEX!H92</f>
        <v>128.62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7.5096000000000007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1001.6087287921598</v>
      </c>
      <c r="P93" s="36">
        <v>117.33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40.989999999999995</v>
      </c>
      <c r="U93" s="37">
        <f>SUMPRODUCT(LTA!J93:AN93,LTA!J$102:AN$102,LTA!J$103:AN$103)</f>
        <v>63.99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287.97000000000003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18.2254901554806</v>
      </c>
      <c r="AD93">
        <f t="shared" si="4"/>
        <v>1603.1028386366791</v>
      </c>
      <c r="AE93">
        <f>'IDT-1'!B93</f>
        <v>35</v>
      </c>
      <c r="AF93" s="24"/>
      <c r="AG93">
        <f t="shared" si="5"/>
        <v>1638.1028386366791</v>
      </c>
      <c r="AI93" s="34">
        <f>PXIL!H93</f>
        <v>0</v>
      </c>
      <c r="AJ93" s="34">
        <f>PXIL!N93</f>
        <v>0</v>
      </c>
      <c r="AK93" s="34">
        <f>RTM_IEX!H93</f>
        <v>51.84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7.5096000000000007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1001.1508327900057</v>
      </c>
      <c r="P94" s="36">
        <v>117.33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40.299999999999997</v>
      </c>
      <c r="U94" s="37">
        <f>SUMPRODUCT(LTA!J94:AN94,LTA!J$102:AN$102,LTA!J$103:AN$103)</f>
        <v>64.680000000000007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201.58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17.366943829062507</v>
      </c>
      <c r="AD94">
        <f t="shared" si="4"/>
        <v>1501.7534889609428</v>
      </c>
      <c r="AE94">
        <f>'IDT-1'!B94</f>
        <v>60</v>
      </c>
      <c r="AF94" s="24"/>
      <c r="AG94">
        <f t="shared" si="5"/>
        <v>1561.7534889609428</v>
      </c>
      <c r="AI94" s="34">
        <f>PXIL!H94</f>
        <v>0</v>
      </c>
      <c r="AJ94" s="34">
        <f>PXIL!N94</f>
        <v>0</v>
      </c>
      <c r="AK94" s="34">
        <f>RTM_IEX!H94</f>
        <v>36.479999999999997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7.5096000000000007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1003.9083716331065</v>
      </c>
      <c r="P95" s="36">
        <v>117.33</v>
      </c>
      <c r="Q95" s="36">
        <v>38.03</v>
      </c>
      <c r="R95" s="38">
        <v>0</v>
      </c>
      <c r="S95" s="38">
        <v>0</v>
      </c>
      <c r="T95" s="37">
        <f>SUMPRODUCT(LTA!J95:AN95,LTA!J$101:AN$101,LTA!J$103:AN$103)</f>
        <v>39.200000000000003</v>
      </c>
      <c r="U95" s="37">
        <f>SUMPRODUCT(LTA!J95:AN95,LTA!J$102:AN$102,LTA!J$103:AN$103)</f>
        <v>63.88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74.87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15.674525480475657</v>
      </c>
      <c r="AD95">
        <f t="shared" si="4"/>
        <v>1412.4334461526307</v>
      </c>
      <c r="AE95">
        <f>'IDT-1'!B95</f>
        <v>54</v>
      </c>
      <c r="AF95" s="24"/>
      <c r="AG95">
        <f t="shared" si="5"/>
        <v>1466.4334461526307</v>
      </c>
      <c r="AI95" s="34">
        <f>PXIL!H95</f>
        <v>0</v>
      </c>
      <c r="AJ95" s="34">
        <f>PXIL!N95</f>
        <v>0</v>
      </c>
      <c r="AK95" s="34">
        <f>RTM_IEX!H95</f>
        <v>16.32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7.5096000000000007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996.43772236468874</v>
      </c>
      <c r="P96" s="36">
        <v>117.32392607547754</v>
      </c>
      <c r="Q96" s="36">
        <v>38.03</v>
      </c>
      <c r="R96" s="38">
        <v>0</v>
      </c>
      <c r="S96" s="38">
        <v>0</v>
      </c>
      <c r="T96" s="37">
        <f>SUMPRODUCT(LTA!J96:AN96,LTA!J$101:AN$101,LTA!J$103:AN$103)</f>
        <v>38.010000000000005</v>
      </c>
      <c r="U96" s="37">
        <f>SUMPRODUCT(LTA!J96:AN96,LTA!J$102:AN$102,LTA!J$103:AN$103)</f>
        <v>62.43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14.960637005654961</v>
      </c>
      <c r="AD96">
        <f>SUM(B96:AB96,AI96:AT96)-AC96</f>
        <v>1328.1606114345116</v>
      </c>
      <c r="AE96">
        <f>'IDT-1'!B96</f>
        <v>57</v>
      </c>
      <c r="AF96" s="24"/>
      <c r="AG96">
        <f t="shared" si="5"/>
        <v>1385.1606114345116</v>
      </c>
      <c r="AI96" s="34">
        <f>PXIL!H96</f>
        <v>0</v>
      </c>
      <c r="AJ96" s="34">
        <f>PXIL!N96</f>
        <v>0</v>
      </c>
      <c r="AK96" s="34">
        <f>RTM_IEX!H96</f>
        <v>16.32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7.5096000000000007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962.05927689029488</v>
      </c>
      <c r="P97" s="36">
        <v>117.32392607547754</v>
      </c>
      <c r="Q97" s="36">
        <v>38.03</v>
      </c>
      <c r="R97" s="38">
        <v>0</v>
      </c>
      <c r="S97" s="38">
        <v>0</v>
      </c>
      <c r="T97" s="37">
        <f>SUMPRODUCT(LTA!J97:AN97,LTA!J$101:AN$101,LTA!J$103:AN$103)</f>
        <v>36.269999999999996</v>
      </c>
      <c r="U97" s="37">
        <f>SUMPRODUCT(LTA!J97:AN97,LTA!J$102:AN$102,LTA!J$103:AN$103)</f>
        <v>60.85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14.64397006367005</v>
      </c>
      <c r="AD97">
        <f t="shared" si="4"/>
        <v>1290.7788329021023</v>
      </c>
      <c r="AE97">
        <f>'IDT-1'!B97</f>
        <v>0</v>
      </c>
      <c r="AF97" s="24"/>
      <c r="AG97">
        <f t="shared" si="5"/>
        <v>1290.7788329021023</v>
      </c>
      <c r="AI97" s="34">
        <f>PXIL!H97</f>
        <v>0</v>
      </c>
      <c r="AJ97" s="34">
        <f>PXIL!N97</f>
        <v>0</v>
      </c>
      <c r="AK97" s="34">
        <f>RTM_IEX!H97</f>
        <v>16.32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7.5096000000000007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867.98927689029472</v>
      </c>
      <c r="P98" s="36">
        <v>117.32392607547754</v>
      </c>
      <c r="Q98" s="36">
        <v>38.03</v>
      </c>
      <c r="R98" s="38">
        <v>0</v>
      </c>
      <c r="S98" s="38">
        <v>0</v>
      </c>
      <c r="T98" s="37">
        <f>SUMPRODUCT(LTA!J98:AN98,LTA!J$101:AN$101,LTA!J$103:AN$103)</f>
        <v>34.92</v>
      </c>
      <c r="U98" s="37">
        <f>SUMPRODUCT(LTA!J98:AN98,LTA!J$102:AN$102,LTA!J$103:AN$103)</f>
        <v>59.28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14.046898063670049</v>
      </c>
      <c r="AD98">
        <f t="shared" si="4"/>
        <v>1220.2959049021022</v>
      </c>
      <c r="AE98">
        <f>'IDT-1'!B98</f>
        <v>0</v>
      </c>
      <c r="AF98" s="24"/>
      <c r="AG98">
        <f t="shared" si="5"/>
        <v>1220.2959049021022</v>
      </c>
      <c r="AI98" s="34">
        <f>PXIL!H98</f>
        <v>0</v>
      </c>
      <c r="AJ98" s="34">
        <f>PXIL!N98</f>
        <v>0</v>
      </c>
      <c r="AK98" s="34">
        <f>RTM_IEX!H98</f>
        <v>42.23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0.18993029999999966</v>
      </c>
      <c r="E99">
        <f t="shared" si="6"/>
        <v>0</v>
      </c>
      <c r="F99">
        <f t="shared" si="6"/>
        <v>0</v>
      </c>
      <c r="G99">
        <f t="shared" si="6"/>
        <v>0.25124999999999997</v>
      </c>
      <c r="H99">
        <f t="shared" si="6"/>
        <v>0</v>
      </c>
      <c r="I99">
        <f t="shared" si="6"/>
        <v>2.9456923339342445</v>
      </c>
      <c r="J99">
        <f t="shared" si="6"/>
        <v>0</v>
      </c>
      <c r="K99">
        <f t="shared" si="6"/>
        <v>5.47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17.135782816092195</v>
      </c>
      <c r="P99" s="36">
        <f t="shared" si="6"/>
        <v>2.6963770912267302</v>
      </c>
      <c r="Q99" s="36">
        <f t="shared" si="6"/>
        <v>0.8409359177316309</v>
      </c>
      <c r="R99" s="38">
        <f t="shared" si="6"/>
        <v>0.43563760228201803</v>
      </c>
      <c r="S99" s="38">
        <f t="shared" si="6"/>
        <v>0</v>
      </c>
      <c r="T99" s="37">
        <f t="shared" si="6"/>
        <v>4.1779250000000001</v>
      </c>
      <c r="U99" s="37">
        <f t="shared" si="6"/>
        <v>1.1484575000000001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2.2435025000000004</v>
      </c>
      <c r="Z99" s="34">
        <f t="shared" si="6"/>
        <v>0</v>
      </c>
      <c r="AA99" s="75">
        <f t="shared" si="6"/>
        <v>1.7947374999999997</v>
      </c>
      <c r="AB99" s="75">
        <f t="shared" si="6"/>
        <v>-5.6227199999999895</v>
      </c>
      <c r="AC99">
        <f t="shared" si="6"/>
        <v>0.40907341708325773</v>
      </c>
      <c r="AD99">
        <f t="shared" si="6"/>
        <v>37.788852644183564</v>
      </c>
      <c r="AE99">
        <f t="shared" si="6"/>
        <v>0.77256075000000013</v>
      </c>
      <c r="AG99">
        <f t="shared" si="6"/>
        <v>38.561413394183568</v>
      </c>
      <c r="AI99">
        <f t="shared" si="6"/>
        <v>0</v>
      </c>
      <c r="AJ99">
        <f t="shared" si="6"/>
        <v>0</v>
      </c>
      <c r="AK99">
        <f t="shared" si="6"/>
        <v>3.0901999999999994</v>
      </c>
      <c r="AL99">
        <f t="shared" si="6"/>
        <v>-2.8250000000000001E-2</v>
      </c>
      <c r="AM99">
        <f t="shared" si="6"/>
        <v>0</v>
      </c>
      <c r="AN99">
        <f t="shared" si="6"/>
        <v>0</v>
      </c>
      <c r="AO99">
        <f t="shared" si="6"/>
        <v>0.57994749999999995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0.84851999999999972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45307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48.433792017661887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585.67086245123971</v>
      </c>
      <c r="P3" s="36">
        <v>67.849999999999994</v>
      </c>
      <c r="Q3" s="36">
        <v>9.6</v>
      </c>
      <c r="R3" s="38">
        <v>0</v>
      </c>
      <c r="S3" s="38">
        <v>0</v>
      </c>
      <c r="T3" s="37">
        <f>SUMPRODUCT(LTA!J3:AN3,LTA!J$101:AN$101,LTA!J$104:AN$104)</f>
        <v>20.55</v>
      </c>
      <c r="U3" s="37">
        <f>SUMPRODUCT(LTA!J3:AN3,LTA!J$102:AN$102,LTA!J$104:AN$104)</f>
        <v>55.34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-235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9.4481588395395786</v>
      </c>
      <c r="AD3">
        <f>SUM(B3:AB3,AI3:AT3)-AC3</f>
        <v>491.72244562936197</v>
      </c>
      <c r="AE3">
        <f>'IDT-1'!C3</f>
        <v>0</v>
      </c>
      <c r="AF3" s="24"/>
      <c r="AG3">
        <f>SUM(AD3:AF3)</f>
        <v>491.72244562936197</v>
      </c>
      <c r="AI3" s="34">
        <f>PXIL!I3</f>
        <v>0</v>
      </c>
      <c r="AJ3" s="34">
        <f>PXIL!O3</f>
        <v>0</v>
      </c>
      <c r="AK3" s="34">
        <f>RTM_IEX!I3</f>
        <v>19.2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48.433792017661887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587.97008241337426</v>
      </c>
      <c r="P4" s="36">
        <v>67.849999999999994</v>
      </c>
      <c r="Q4" s="36">
        <v>9.6</v>
      </c>
      <c r="R4" s="38">
        <v>0</v>
      </c>
      <c r="S4" s="38">
        <v>0</v>
      </c>
      <c r="T4" s="37">
        <f>SUMPRODUCT(LTA!J4:AN4,LTA!J$101:AN$101,LTA!J$104:AN$104)</f>
        <v>21.25</v>
      </c>
      <c r="U4" s="37">
        <f>SUMPRODUCT(LTA!J4:AN4,LTA!J$102:AN$102,LTA!J$104:AN$104)</f>
        <v>55.34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-260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9.6044912303437382</v>
      </c>
      <c r="AD4">
        <f t="shared" ref="AD4:AD67" si="1">SUM(B4:AB4,AI4:AT4)-AC4</f>
        <v>459.96533320069256</v>
      </c>
      <c r="AE4">
        <f>'IDT-1'!C4</f>
        <v>0</v>
      </c>
      <c r="AF4" s="24"/>
      <c r="AG4">
        <f t="shared" ref="AG4:AG67" si="2">SUM(AD4:AF4)</f>
        <v>459.96533320069256</v>
      </c>
      <c r="AI4" s="34">
        <f>PXIL!I4</f>
        <v>0</v>
      </c>
      <c r="AJ4" s="34">
        <f>PXIL!O4</f>
        <v>0</v>
      </c>
      <c r="AK4" s="34">
        <f>RTM_IEX!I4</f>
        <v>9.6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48.433792017661887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587.85775164525637</v>
      </c>
      <c r="P5" s="36">
        <v>67.849999999999994</v>
      </c>
      <c r="Q5" s="36">
        <v>9.6</v>
      </c>
      <c r="R5" s="38">
        <v>0</v>
      </c>
      <c r="S5" s="38">
        <v>0</v>
      </c>
      <c r="T5" s="37">
        <f>SUMPRODUCT(LTA!J5:AN5,LTA!J$101:AN$101,LTA!J$104:AN$104)</f>
        <v>21.96</v>
      </c>
      <c r="U5" s="37">
        <f>SUMPRODUCT(LTA!J5:AN5,LTA!J$102:AN$102,LTA!J$104:AN$104)</f>
        <v>55.34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-285</v>
      </c>
      <c r="AA5" s="75">
        <f>STOA!I5</f>
        <v>0</v>
      </c>
      <c r="AB5" s="75">
        <f>-STOA!O5</f>
        <v>-75.489999999999995</v>
      </c>
      <c r="AC5">
        <f t="shared" si="0"/>
        <v>9.7406505950137721</v>
      </c>
      <c r="AD5">
        <f t="shared" si="1"/>
        <v>425.82684306790452</v>
      </c>
      <c r="AE5">
        <f>'IDT-1'!C5</f>
        <v>0</v>
      </c>
      <c r="AF5" s="24"/>
      <c r="AG5">
        <f t="shared" si="2"/>
        <v>425.82684306790452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48.433792017661887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587.85775164525637</v>
      </c>
      <c r="P6" s="36">
        <v>67.849999999999994</v>
      </c>
      <c r="Q6" s="36">
        <v>9.6</v>
      </c>
      <c r="R6" s="38">
        <v>0</v>
      </c>
      <c r="S6" s="38">
        <v>0</v>
      </c>
      <c r="T6" s="37">
        <f>SUMPRODUCT(LTA!J6:AN6,LTA!J$101:AN$101,LTA!J$104:AN$104)</f>
        <v>22.14</v>
      </c>
      <c r="U6" s="37">
        <f>SUMPRODUCT(LTA!J6:AN6,LTA!J$102:AN$102,LTA!J$104:AN$104)</f>
        <v>55.34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-300</v>
      </c>
      <c r="AA6" s="75">
        <f>STOA!I6</f>
        <v>0</v>
      </c>
      <c r="AB6" s="75">
        <f>-STOA!O6</f>
        <v>-75.489999999999995</v>
      </c>
      <c r="AC6">
        <f t="shared" si="0"/>
        <v>9.8692299608871092</v>
      </c>
      <c r="AD6">
        <f t="shared" si="1"/>
        <v>410.87826370203118</v>
      </c>
      <c r="AE6">
        <f>'IDT-1'!C6</f>
        <v>0</v>
      </c>
      <c r="AF6" s="24"/>
      <c r="AG6">
        <f t="shared" si="2"/>
        <v>410.87826370203118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48.433792017661887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604.81509742488242</v>
      </c>
      <c r="P7" s="36">
        <v>43.197621800165152</v>
      </c>
      <c r="Q7" s="36">
        <v>9.6</v>
      </c>
      <c r="R7" s="38">
        <v>0</v>
      </c>
      <c r="S7" s="38">
        <v>0</v>
      </c>
      <c r="T7" s="37">
        <f>SUMPRODUCT(LTA!J7:AN7,LTA!J$101:AN$101,LTA!J$104:AN$104)</f>
        <v>21.66</v>
      </c>
      <c r="U7" s="37">
        <f>SUMPRODUCT(LTA!J7:AN7,LTA!J$102:AN$102,LTA!J$104:AN$104)</f>
        <v>55.34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-289</v>
      </c>
      <c r="AA7" s="75">
        <f>STOA!I7</f>
        <v>0</v>
      </c>
      <c r="AB7" s="75">
        <f>-STOA!O7</f>
        <v>-75.489999999999995</v>
      </c>
      <c r="AC7">
        <f t="shared" si="0"/>
        <v>9.7073769535835766</v>
      </c>
      <c r="AD7">
        <f t="shared" si="1"/>
        <v>413.865084289126</v>
      </c>
      <c r="AE7">
        <f>'IDT-1'!C7</f>
        <v>0</v>
      </c>
      <c r="AF7" s="24"/>
      <c r="AG7">
        <f t="shared" si="2"/>
        <v>413.865084289126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48.433792017661887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589.9748111748379</v>
      </c>
      <c r="P8" s="36">
        <v>43.197621800165152</v>
      </c>
      <c r="Q8" s="36">
        <v>9.6</v>
      </c>
      <c r="R8" s="38">
        <v>0</v>
      </c>
      <c r="S8" s="38">
        <v>0</v>
      </c>
      <c r="T8" s="37">
        <f>SUMPRODUCT(LTA!J8:AN8,LTA!J$101:AN$101,LTA!J$104:AN$104)</f>
        <v>21.27</v>
      </c>
      <c r="U8" s="37">
        <f>SUMPRODUCT(LTA!J8:AN8,LTA!J$102:AN$102,LTA!J$104:AN$104)</f>
        <v>55.34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-299</v>
      </c>
      <c r="AA8" s="75">
        <f>STOA!I8</f>
        <v>0</v>
      </c>
      <c r="AB8" s="75">
        <f>-STOA!O8</f>
        <v>-75.489999999999995</v>
      </c>
      <c r="AC8">
        <f t="shared" si="0"/>
        <v>9.6641541263320931</v>
      </c>
      <c r="AD8">
        <f t="shared" si="1"/>
        <v>388.67802086633293</v>
      </c>
      <c r="AE8">
        <f>'IDT-1'!C8</f>
        <v>0</v>
      </c>
      <c r="AF8" s="24"/>
      <c r="AG8">
        <f t="shared" si="2"/>
        <v>388.67802086633293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48.433792017661887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579.55084957049337</v>
      </c>
      <c r="P9" s="36">
        <v>43.197621800165152</v>
      </c>
      <c r="Q9" s="36">
        <v>9.6</v>
      </c>
      <c r="R9" s="38">
        <v>0</v>
      </c>
      <c r="S9" s="38">
        <v>0</v>
      </c>
      <c r="T9" s="37">
        <f>SUMPRODUCT(LTA!J9:AN9,LTA!J$101:AN$101,LTA!J$104:AN$104)</f>
        <v>20.440000000000001</v>
      </c>
      <c r="U9" s="37">
        <f>SUMPRODUCT(LTA!J9:AN9,LTA!J$102:AN$102,LTA!J$104:AN$104)</f>
        <v>56.45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-314</v>
      </c>
      <c r="AA9" s="75">
        <f>STOA!I9</f>
        <v>0</v>
      </c>
      <c r="AB9" s="75">
        <f>-STOA!O9</f>
        <v>-75.489999999999995</v>
      </c>
      <c r="AC9">
        <f t="shared" si="0"/>
        <v>9.7060122147289345</v>
      </c>
      <c r="AD9">
        <f t="shared" si="1"/>
        <v>363.49220117359152</v>
      </c>
      <c r="AE9">
        <f>'IDT-1'!C9</f>
        <v>0</v>
      </c>
      <c r="AF9" s="24"/>
      <c r="AG9">
        <f t="shared" si="2"/>
        <v>363.49220117359152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5.0159500000000001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48.433792017661887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579.55084957049337</v>
      </c>
      <c r="P10" s="36">
        <v>43.189999999999991</v>
      </c>
      <c r="Q10" s="36">
        <v>9.6</v>
      </c>
      <c r="R10" s="38">
        <v>0</v>
      </c>
      <c r="S10" s="38">
        <v>0</v>
      </c>
      <c r="T10" s="37">
        <f>SUMPRODUCT(LTA!J10:AN10,LTA!J$101:AN$101,LTA!J$104:AN$104)</f>
        <v>19.87</v>
      </c>
      <c r="U10" s="37">
        <f>SUMPRODUCT(LTA!J10:AN10,LTA!J$102:AN$102,LTA!J$104:AN$104)</f>
        <v>57.04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-319</v>
      </c>
      <c r="AA10" s="75">
        <f>STOA!I10</f>
        <v>0</v>
      </c>
      <c r="AB10" s="75">
        <f>-STOA!O10</f>
        <v>-75.489999999999995</v>
      </c>
      <c r="AC10">
        <f t="shared" si="0"/>
        <v>9.7484719802319901</v>
      </c>
      <c r="AD10">
        <f t="shared" si="1"/>
        <v>358.46211960792311</v>
      </c>
      <c r="AE10">
        <f>'IDT-1'!C10</f>
        <v>0</v>
      </c>
      <c r="AF10" s="24"/>
      <c r="AG10">
        <f t="shared" si="2"/>
        <v>358.46211960792311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5.0159500000000001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48.433792017661887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579.55084957049337</v>
      </c>
      <c r="P11" s="36">
        <v>43.2</v>
      </c>
      <c r="Q11" s="36">
        <v>9.6</v>
      </c>
      <c r="R11" s="38">
        <v>0</v>
      </c>
      <c r="S11" s="38">
        <v>0</v>
      </c>
      <c r="T11" s="37">
        <f>SUMPRODUCT(LTA!J11:AN11,LTA!J$101:AN$101,LTA!J$104:AN$104)</f>
        <v>19.22</v>
      </c>
      <c r="U11" s="37">
        <f>SUMPRODUCT(LTA!J11:AN11,LTA!J$102:AN$102,LTA!J$104:AN$104)</f>
        <v>57.04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-339</v>
      </c>
      <c r="AA11" s="75">
        <f>STOA!I11</f>
        <v>0</v>
      </c>
      <c r="AB11" s="75">
        <f>-STOA!O11</f>
        <v>-75.489999999999995</v>
      </c>
      <c r="AC11">
        <f t="shared" si="0"/>
        <v>9.9125191347297736</v>
      </c>
      <c r="AD11">
        <f t="shared" si="1"/>
        <v>337.65807245342546</v>
      </c>
      <c r="AE11">
        <f>'IDT-1'!C11</f>
        <v>0</v>
      </c>
      <c r="AF11" s="24"/>
      <c r="AG11">
        <f t="shared" si="2"/>
        <v>337.65807245342546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48.433792017661887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579.55084957049337</v>
      </c>
      <c r="P12" s="36">
        <v>43.196616541353386</v>
      </c>
      <c r="Q12" s="36">
        <v>9.6</v>
      </c>
      <c r="R12" s="38">
        <v>0</v>
      </c>
      <c r="S12" s="38">
        <v>0</v>
      </c>
      <c r="T12" s="37">
        <f>SUMPRODUCT(LTA!J12:AN12,LTA!J$101:AN$101,LTA!J$104:AN$104)</f>
        <v>18.77</v>
      </c>
      <c r="U12" s="37">
        <f>SUMPRODUCT(LTA!J12:AN12,LTA!J$102:AN$102,LTA!J$104:AN$104)</f>
        <v>57.01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-349</v>
      </c>
      <c r="AA12" s="75">
        <f>STOA!I12</f>
        <v>0</v>
      </c>
      <c r="AB12" s="75">
        <f>-STOA!O12</f>
        <v>-75.489999999999995</v>
      </c>
      <c r="AC12">
        <f t="shared" si="0"/>
        <v>9.9931702909260309</v>
      </c>
      <c r="AD12">
        <f t="shared" si="1"/>
        <v>327.09403783858249</v>
      </c>
      <c r="AE12">
        <f>'IDT-1'!C12</f>
        <v>0</v>
      </c>
      <c r="AF12" s="24"/>
      <c r="AG12">
        <f t="shared" si="2"/>
        <v>327.09403783858249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48.433792017661887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579.48839479848277</v>
      </c>
      <c r="P13" s="36">
        <v>43.19645669291338</v>
      </c>
      <c r="Q13" s="36">
        <v>9.6</v>
      </c>
      <c r="R13" s="38">
        <v>0</v>
      </c>
      <c r="S13" s="38">
        <v>0</v>
      </c>
      <c r="T13" s="37">
        <f>SUMPRODUCT(LTA!J13:AN13,LTA!J$101:AN$101,LTA!J$104:AN$104)</f>
        <v>17.75</v>
      </c>
      <c r="U13" s="37">
        <f>SUMPRODUCT(LTA!J13:AN13,LTA!J$102:AN$102,LTA!J$104:AN$104)</f>
        <v>57.01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-355</v>
      </c>
      <c r="AA13" s="75">
        <f>STOA!I13</f>
        <v>0</v>
      </c>
      <c r="AB13" s="75">
        <f>-STOA!O13</f>
        <v>-75.489999999999995</v>
      </c>
      <c r="AC13">
        <f t="shared" si="0"/>
        <v>10.034903274463581</v>
      </c>
      <c r="AD13">
        <f t="shared" si="1"/>
        <v>319.96969023459434</v>
      </c>
      <c r="AE13">
        <f>'IDT-1'!C13</f>
        <v>0</v>
      </c>
      <c r="AF13" s="24"/>
      <c r="AG13">
        <f t="shared" si="2"/>
        <v>319.96969023459434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48.433792017661887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579.48839479848277</v>
      </c>
      <c r="P14" s="36">
        <v>43.19645669291338</v>
      </c>
      <c r="Q14" s="36">
        <v>9.6</v>
      </c>
      <c r="R14" s="38">
        <v>0</v>
      </c>
      <c r="S14" s="38">
        <v>0</v>
      </c>
      <c r="T14" s="37">
        <f>SUMPRODUCT(LTA!J14:AN14,LTA!J$101:AN$101,LTA!J$104:AN$104)</f>
        <v>17.21</v>
      </c>
      <c r="U14" s="37">
        <f>SUMPRODUCT(LTA!J14:AN14,LTA!J$102:AN$102,LTA!J$104:AN$104)</f>
        <v>57.01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-365</v>
      </c>
      <c r="AA14" s="75">
        <f>STOA!I14</f>
        <v>0</v>
      </c>
      <c r="AB14" s="75">
        <f>-STOA!O14</f>
        <v>-75.489999999999995</v>
      </c>
      <c r="AC14">
        <f t="shared" si="0"/>
        <v>10.115078851712472</v>
      </c>
      <c r="AD14">
        <f t="shared" si="1"/>
        <v>309.34951465734548</v>
      </c>
      <c r="AE14">
        <f>'IDT-1'!C14</f>
        <v>0</v>
      </c>
      <c r="AF14" s="24"/>
      <c r="AG14">
        <f t="shared" si="2"/>
        <v>309.34951465734548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48.433792017661887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581.14344879633961</v>
      </c>
      <c r="P15" s="36">
        <v>43.19645669291338</v>
      </c>
      <c r="Q15" s="36">
        <v>9.6</v>
      </c>
      <c r="R15" s="38">
        <v>0</v>
      </c>
      <c r="S15" s="38">
        <v>0</v>
      </c>
      <c r="T15" s="37">
        <f>SUMPRODUCT(LTA!J15:AN15,LTA!J$101:AN$101,LTA!J$104:AN$104)</f>
        <v>23.14</v>
      </c>
      <c r="U15" s="37">
        <f>SUMPRODUCT(LTA!J15:AN15,LTA!J$102:AN$102,LTA!J$104:AN$104)</f>
        <v>58.25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-369.99</v>
      </c>
      <c r="AA15" s="75">
        <f>STOA!I15</f>
        <v>0</v>
      </c>
      <c r="AB15" s="75">
        <f>-STOA!O15</f>
        <v>-75.489999999999995</v>
      </c>
      <c r="AC15">
        <f t="shared" si="0"/>
        <v>10.231480382341665</v>
      </c>
      <c r="AD15">
        <f t="shared" si="1"/>
        <v>313.06816712457311</v>
      </c>
      <c r="AE15">
        <f>'IDT-1'!C15</f>
        <v>0</v>
      </c>
      <c r="AF15" s="24"/>
      <c r="AG15">
        <f t="shared" si="2"/>
        <v>313.06816712457311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48.433792017661887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581.14344879633961</v>
      </c>
      <c r="P16" s="36">
        <v>43.19645669291338</v>
      </c>
      <c r="Q16" s="36">
        <v>9.6</v>
      </c>
      <c r="R16" s="38">
        <v>0</v>
      </c>
      <c r="S16" s="38">
        <v>0</v>
      </c>
      <c r="T16" s="37">
        <f>SUMPRODUCT(LTA!J16:AN16,LTA!J$101:AN$101,LTA!J$104:AN$104)</f>
        <v>22.66</v>
      </c>
      <c r="U16" s="37">
        <f>SUMPRODUCT(LTA!J16:AN16,LTA!J$102:AN$102,LTA!J$104:AN$104)</f>
        <v>58.35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-375</v>
      </c>
      <c r="AA16" s="75">
        <f>STOA!I16</f>
        <v>0</v>
      </c>
      <c r="AB16" s="75">
        <f>-STOA!O16</f>
        <v>-75.489999999999995</v>
      </c>
      <c r="AC16">
        <f t="shared" si="0"/>
        <v>10.270728882543359</v>
      </c>
      <c r="AD16">
        <f t="shared" si="1"/>
        <v>307.6389186243714</v>
      </c>
      <c r="AE16">
        <f>'IDT-1'!C16</f>
        <v>0</v>
      </c>
      <c r="AF16" s="24"/>
      <c r="AG16">
        <f t="shared" si="2"/>
        <v>307.6389186243714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48.433792017661887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581.14225538554581</v>
      </c>
      <c r="P17" s="36">
        <v>43.19645669291338</v>
      </c>
      <c r="Q17" s="36">
        <v>9.42</v>
      </c>
      <c r="R17" s="38">
        <v>0</v>
      </c>
      <c r="S17" s="38">
        <v>0</v>
      </c>
      <c r="T17" s="37">
        <f>SUMPRODUCT(LTA!J17:AN17,LTA!J$101:AN$101,LTA!J$104:AN$104)</f>
        <v>22.27</v>
      </c>
      <c r="U17" s="37">
        <f>SUMPRODUCT(LTA!J17:AN17,LTA!J$102:AN$102,LTA!J$104:AN$104)</f>
        <v>59.1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-380</v>
      </c>
      <c r="AA17" s="75">
        <f>STOA!I17</f>
        <v>0</v>
      </c>
      <c r="AB17" s="75">
        <f>-STOA!O17</f>
        <v>-75.489999999999995</v>
      </c>
      <c r="AC17">
        <f t="shared" si="0"/>
        <v>10.314586646517137</v>
      </c>
      <c r="AD17">
        <f t="shared" si="1"/>
        <v>302.77386744960381</v>
      </c>
      <c r="AE17">
        <f>'IDT-1'!C17</f>
        <v>0</v>
      </c>
      <c r="AF17" s="24"/>
      <c r="AG17">
        <f t="shared" si="2"/>
        <v>302.77386744960381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5.0159500000000001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48.433792017661887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581.14225538554581</v>
      </c>
      <c r="P18" s="36">
        <v>43.19645669291338</v>
      </c>
      <c r="Q18" s="36">
        <v>9.42</v>
      </c>
      <c r="R18" s="38">
        <v>0</v>
      </c>
      <c r="S18" s="38">
        <v>0</v>
      </c>
      <c r="T18" s="37">
        <f>SUMPRODUCT(LTA!J18:AN18,LTA!J$101:AN$101,LTA!J$104:AN$104)</f>
        <v>21.44</v>
      </c>
      <c r="U18" s="37">
        <f>SUMPRODUCT(LTA!J18:AN18,LTA!J$102:AN$102,LTA!J$104:AN$104)</f>
        <v>59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-380</v>
      </c>
      <c r="AA18" s="75">
        <f>STOA!I18</f>
        <v>0</v>
      </c>
      <c r="AB18" s="75">
        <f>-STOA!O18</f>
        <v>-75.489999999999995</v>
      </c>
      <c r="AC18">
        <f t="shared" si="0"/>
        <v>10.306774646517137</v>
      </c>
      <c r="AD18">
        <f t="shared" si="1"/>
        <v>301.85167944960386</v>
      </c>
      <c r="AE18">
        <f>'IDT-1'!C18</f>
        <v>0</v>
      </c>
      <c r="AF18" s="24"/>
      <c r="AG18">
        <f t="shared" si="2"/>
        <v>301.85167944960386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5.0159500000000001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48.433792017661887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581.20471015755641</v>
      </c>
      <c r="P19" s="36">
        <v>43.197621800165152</v>
      </c>
      <c r="Q19" s="36">
        <v>9.6</v>
      </c>
      <c r="R19" s="38">
        <v>0</v>
      </c>
      <c r="S19" s="38">
        <v>0</v>
      </c>
      <c r="T19" s="37">
        <f>SUMPRODUCT(LTA!J19:AN19,LTA!J$101:AN$101,LTA!J$104:AN$104)</f>
        <v>15.29</v>
      </c>
      <c r="U19" s="37">
        <f>SUMPRODUCT(LTA!J19:AN19,LTA!J$102:AN$102,LTA!J$104:AN$104)</f>
        <v>56.92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-375</v>
      </c>
      <c r="AA19" s="75">
        <f>STOA!I19</f>
        <v>0</v>
      </c>
      <c r="AB19" s="75">
        <f>-STOA!O19</f>
        <v>-75.489999999999995</v>
      </c>
      <c r="AC19">
        <f t="shared" si="0"/>
        <v>10.197333264878495</v>
      </c>
      <c r="AD19">
        <f t="shared" si="1"/>
        <v>298.97474071050488</v>
      </c>
      <c r="AE19">
        <f>'IDT-1'!C19</f>
        <v>0</v>
      </c>
      <c r="AF19" s="24"/>
      <c r="AG19">
        <f t="shared" si="2"/>
        <v>298.97474071050488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5.0159500000000001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48.433792017661887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579.55024009625913</v>
      </c>
      <c r="P20" s="36">
        <v>43.197621800165152</v>
      </c>
      <c r="Q20" s="36">
        <v>9.6</v>
      </c>
      <c r="R20" s="38">
        <v>0</v>
      </c>
      <c r="S20" s="38">
        <v>0</v>
      </c>
      <c r="T20" s="37">
        <f>SUMPRODUCT(LTA!J20:AN20,LTA!J$101:AN$101,LTA!J$104:AN$104)</f>
        <v>14.87</v>
      </c>
      <c r="U20" s="37">
        <f>SUMPRODUCT(LTA!J20:AN20,LTA!J$102:AN$102,LTA!J$104:AN$104)</f>
        <v>56.76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-369</v>
      </c>
      <c r="AA20" s="75">
        <f>STOA!I20</f>
        <v>0</v>
      </c>
      <c r="AB20" s="75">
        <f>-STOA!O20</f>
        <v>-75.489999999999995</v>
      </c>
      <c r="AC20">
        <f t="shared" si="0"/>
        <v>10.127736770014266</v>
      </c>
      <c r="AD20">
        <f t="shared" si="1"/>
        <v>302.80986714407197</v>
      </c>
      <c r="AE20">
        <f>'IDT-1'!C20</f>
        <v>0</v>
      </c>
      <c r="AF20" s="24"/>
      <c r="AG20">
        <f t="shared" si="2"/>
        <v>302.80986714407197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5.0159500000000001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48.433792017661887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579.55024009625913</v>
      </c>
      <c r="P21" s="36">
        <v>43.197621800165152</v>
      </c>
      <c r="Q21" s="36">
        <v>9.6</v>
      </c>
      <c r="R21" s="38">
        <v>0</v>
      </c>
      <c r="S21" s="38">
        <v>0</v>
      </c>
      <c r="T21" s="37">
        <f>SUMPRODUCT(LTA!J21:AN21,LTA!J$101:AN$101,LTA!J$104:AN$104)</f>
        <v>14.21</v>
      </c>
      <c r="U21" s="37">
        <f>SUMPRODUCT(LTA!J21:AN21,LTA!J$102:AN$102,LTA!J$104:AN$104)</f>
        <v>56.58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-354</v>
      </c>
      <c r="AA21" s="75">
        <f>STOA!I21</f>
        <v>0</v>
      </c>
      <c r="AB21" s="75">
        <f>-STOA!O21</f>
        <v>-75.489999999999995</v>
      </c>
      <c r="AC21">
        <f t="shared" si="0"/>
        <v>9.9936134041409304</v>
      </c>
      <c r="AD21">
        <f t="shared" si="1"/>
        <v>317.10399050994539</v>
      </c>
      <c r="AE21">
        <f>'IDT-1'!C21</f>
        <v>0</v>
      </c>
      <c r="AF21" s="24"/>
      <c r="AG21">
        <f t="shared" si="2"/>
        <v>317.10399050994539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5.0159500000000001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48.433792017661887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579.54926557445742</v>
      </c>
      <c r="P22" s="36">
        <v>43.197621800165152</v>
      </c>
      <c r="Q22" s="36">
        <v>9.6</v>
      </c>
      <c r="R22" s="38">
        <v>0</v>
      </c>
      <c r="S22" s="38">
        <v>0</v>
      </c>
      <c r="T22" s="37">
        <f>SUMPRODUCT(LTA!J22:AN22,LTA!J$101:AN$101,LTA!J$104:AN$104)</f>
        <v>13.44</v>
      </c>
      <c r="U22" s="37">
        <f>SUMPRODUCT(LTA!J22:AN22,LTA!J$102:AN$102,LTA!J$104:AN$104)</f>
        <v>56.12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-339</v>
      </c>
      <c r="AA22" s="75">
        <f>STOA!I22</f>
        <v>0</v>
      </c>
      <c r="AB22" s="75">
        <f>-STOA!O22</f>
        <v>-75.489999999999995</v>
      </c>
      <c r="AC22">
        <f t="shared" si="0"/>
        <v>9.8562058522844609</v>
      </c>
      <c r="AD22">
        <f t="shared" si="1"/>
        <v>331.01042354000015</v>
      </c>
      <c r="AE22">
        <f>'IDT-1'!C22</f>
        <v>0</v>
      </c>
      <c r="AF22" s="24"/>
      <c r="AG22">
        <f t="shared" si="2"/>
        <v>331.01042354000015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5.0159500000000001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48.433792017661887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577.62523559040233</v>
      </c>
      <c r="P23" s="36">
        <v>67.849999999999994</v>
      </c>
      <c r="Q23" s="36">
        <v>9.6</v>
      </c>
      <c r="R23" s="38">
        <v>0</v>
      </c>
      <c r="S23" s="38">
        <v>0</v>
      </c>
      <c r="T23" s="37">
        <f>SUMPRODUCT(LTA!J23:AN23,LTA!J$101:AN$101,LTA!J$104:AN$104)</f>
        <v>12.88</v>
      </c>
      <c r="U23" s="37">
        <f>SUMPRODUCT(LTA!J23:AN23,LTA!J$102:AN$102,LTA!J$104:AN$104)</f>
        <v>65.460000000000008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-340</v>
      </c>
      <c r="AA23" s="75">
        <f>STOA!I23</f>
        <v>0</v>
      </c>
      <c r="AB23" s="75">
        <f>-STOA!O23</f>
        <v>-75.489999999999995</v>
      </c>
      <c r="AC23">
        <f t="shared" si="0"/>
        <v>10.129347135021899</v>
      </c>
      <c r="AD23">
        <f t="shared" si="1"/>
        <v>361.24563047304247</v>
      </c>
      <c r="AE23">
        <f>'IDT-1'!C23</f>
        <v>0</v>
      </c>
      <c r="AF23" s="24"/>
      <c r="AG23">
        <f t="shared" si="2"/>
        <v>361.24563047304247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48.433792017661887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579.54840248228425</v>
      </c>
      <c r="P24" s="36">
        <v>67.849999999999994</v>
      </c>
      <c r="Q24" s="36">
        <v>9.6</v>
      </c>
      <c r="R24" s="38">
        <v>0</v>
      </c>
      <c r="S24" s="38">
        <v>0</v>
      </c>
      <c r="T24" s="37">
        <f>SUMPRODUCT(LTA!J24:AN24,LTA!J$101:AN$101,LTA!J$104:AN$104)</f>
        <v>12.22</v>
      </c>
      <c r="U24" s="37">
        <f>SUMPRODUCT(LTA!J24:AN24,LTA!J$102:AN$102,LTA!J$104:AN$104)</f>
        <v>65.33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-305</v>
      </c>
      <c r="AA24" s="75">
        <f>STOA!I24</f>
        <v>0</v>
      </c>
      <c r="AB24" s="75">
        <f>-STOA!O24</f>
        <v>-75.489999999999995</v>
      </c>
      <c r="AC24">
        <f t="shared" si="0"/>
        <v>9.8423752165425888</v>
      </c>
      <c r="AD24">
        <f t="shared" si="1"/>
        <v>397.66576928340373</v>
      </c>
      <c r="AE24">
        <f>'IDT-1'!C24</f>
        <v>0</v>
      </c>
      <c r="AF24" s="24"/>
      <c r="AG24">
        <f t="shared" si="2"/>
        <v>397.66576928340373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4.6659999999999995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48.433792017661887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590.59702177645227</v>
      </c>
      <c r="P25" s="36">
        <v>67.849999999999994</v>
      </c>
      <c r="Q25" s="36">
        <v>9.6</v>
      </c>
      <c r="R25" s="38">
        <v>0</v>
      </c>
      <c r="S25" s="38">
        <v>0</v>
      </c>
      <c r="T25" s="37">
        <f>SUMPRODUCT(LTA!J25:AN25,LTA!J$101:AN$101,LTA!J$104:AN$104)</f>
        <v>11.67</v>
      </c>
      <c r="U25" s="37">
        <f>SUMPRODUCT(LTA!J25:AN25,LTA!J$102:AN$102,LTA!J$104:AN$104)</f>
        <v>69.97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-280</v>
      </c>
      <c r="AA25" s="75">
        <f>STOA!I25</f>
        <v>0</v>
      </c>
      <c r="AB25" s="75">
        <f>-STOA!O25</f>
        <v>-75.489999999999995</v>
      </c>
      <c r="AC25">
        <f t="shared" si="0"/>
        <v>9.7548210954913728</v>
      </c>
      <c r="AD25">
        <f t="shared" si="1"/>
        <v>437.54199269862283</v>
      </c>
      <c r="AE25">
        <f>'IDT-1'!C25</f>
        <v>0</v>
      </c>
      <c r="AF25" s="24"/>
      <c r="AG25">
        <f t="shared" si="2"/>
        <v>437.54199269862283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4.6659999999999995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48.433792017661887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603.45867017869296</v>
      </c>
      <c r="P26" s="36">
        <v>67.849999999999994</v>
      </c>
      <c r="Q26" s="36">
        <v>9.6</v>
      </c>
      <c r="R26" s="38">
        <v>0</v>
      </c>
      <c r="S26" s="38">
        <v>0</v>
      </c>
      <c r="T26" s="37">
        <f>SUMPRODUCT(LTA!J26:AN26,LTA!J$101:AN$101,LTA!J$104:AN$104)</f>
        <v>11.67</v>
      </c>
      <c r="U26" s="37">
        <f>SUMPRODUCT(LTA!J26:AN26,LTA!J$102:AN$102,LTA!J$104:AN$104)</f>
        <v>69.88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-235</v>
      </c>
      <c r="AA26" s="75">
        <f>STOA!I26</f>
        <v>0</v>
      </c>
      <c r="AB26" s="75">
        <f>-STOA!O26</f>
        <v>-75.489999999999995</v>
      </c>
      <c r="AC26">
        <f t="shared" si="0"/>
        <v>9.4809008444501863</v>
      </c>
      <c r="AD26">
        <f t="shared" si="1"/>
        <v>495.5875613519047</v>
      </c>
      <c r="AE26">
        <f>'IDT-1'!C26</f>
        <v>0</v>
      </c>
      <c r="AF26" s="24"/>
      <c r="AG26">
        <f t="shared" si="2"/>
        <v>495.5875613519047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4.6659999999999995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612.21843252501594</v>
      </c>
      <c r="P27" s="36">
        <v>67.849999999999994</v>
      </c>
      <c r="Q27" s="36">
        <v>21.99</v>
      </c>
      <c r="R27" s="38">
        <v>0</v>
      </c>
      <c r="S27" s="38">
        <v>0</v>
      </c>
      <c r="T27" s="37">
        <f>SUMPRODUCT(LTA!J27:AN27,LTA!J$101:AN$101,LTA!J$104:AN$104)</f>
        <v>11.67</v>
      </c>
      <c r="U27" s="37">
        <f>SUMPRODUCT(LTA!J27:AN27,LTA!J$102:AN$102,LTA!J$104:AN$104)</f>
        <v>107.75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-167</v>
      </c>
      <c r="AA27" s="75">
        <f>STOA!I27</f>
        <v>0</v>
      </c>
      <c r="AB27" s="75">
        <f>-STOA!O27</f>
        <v>-150</v>
      </c>
      <c r="AC27">
        <f t="shared" si="0"/>
        <v>10.031782231999969</v>
      </c>
      <c r="AD27">
        <f t="shared" si="1"/>
        <v>547.54265029301598</v>
      </c>
      <c r="AE27">
        <f>'IDT-1'!C27</f>
        <v>0</v>
      </c>
      <c r="AF27" s="24"/>
      <c r="AG27">
        <f t="shared" si="2"/>
        <v>547.54265029301598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4.6659999999999995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690.60663843565578</v>
      </c>
      <c r="P28" s="36">
        <v>67.849999999999994</v>
      </c>
      <c r="Q28" s="36">
        <v>21.99</v>
      </c>
      <c r="R28" s="38">
        <v>0</v>
      </c>
      <c r="S28" s="38">
        <v>0</v>
      </c>
      <c r="T28" s="37">
        <f>SUMPRODUCT(LTA!J28:AN28,LTA!J$101:AN$101,LTA!J$104:AN$104)</f>
        <v>11.67</v>
      </c>
      <c r="U28" s="37">
        <f>SUMPRODUCT(LTA!J28:AN28,LTA!J$102:AN$102,LTA!J$104:AN$104)</f>
        <v>107.73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-200</v>
      </c>
      <c r="AA28" s="75">
        <f>STOA!I28</f>
        <v>0</v>
      </c>
      <c r="AB28" s="75">
        <f>-STOA!O28</f>
        <v>-150</v>
      </c>
      <c r="AC28">
        <f t="shared" si="0"/>
        <v>11.292183366570681</v>
      </c>
      <c r="AD28">
        <f t="shared" si="1"/>
        <v>630.05045506908505</v>
      </c>
      <c r="AE28">
        <f>'IDT-1'!C28</f>
        <v>-18.628</v>
      </c>
      <c r="AF28" s="24"/>
      <c r="AG28">
        <f t="shared" si="2"/>
        <v>611.422455069085</v>
      </c>
      <c r="AI28" s="34">
        <f>PXIL!I28</f>
        <v>0</v>
      </c>
      <c r="AJ28" s="34">
        <f>PXIL!O28</f>
        <v>0</v>
      </c>
      <c r="AK28" s="34">
        <f>RTM_IEX!I28</f>
        <v>38.4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4.6659999999999995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708.60920241107283</v>
      </c>
      <c r="P29" s="36">
        <v>67.849999999999994</v>
      </c>
      <c r="Q29" s="36">
        <v>21.99</v>
      </c>
      <c r="R29" s="38">
        <v>0.13</v>
      </c>
      <c r="S29" s="38">
        <v>0</v>
      </c>
      <c r="T29" s="37">
        <f>SUMPRODUCT(LTA!J29:AN29,LTA!J$101:AN$101,LTA!J$104:AN$104)</f>
        <v>11.67</v>
      </c>
      <c r="U29" s="37">
        <f>SUMPRODUCT(LTA!J29:AN29,LTA!J$102:AN$102,LTA!J$104:AN$104)</f>
        <v>107.42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-105</v>
      </c>
      <c r="AA29" s="75">
        <f>STOA!I29</f>
        <v>0</v>
      </c>
      <c r="AB29" s="75">
        <f>-STOA!O29</f>
        <v>-150</v>
      </c>
      <c r="AC29">
        <f t="shared" si="0"/>
        <v>10.450382873929652</v>
      </c>
      <c r="AD29">
        <f t="shared" si="1"/>
        <v>721.48267118356318</v>
      </c>
      <c r="AE29">
        <f>'IDT-1'!C29</f>
        <v>-54.613999999999997</v>
      </c>
      <c r="AF29" s="24"/>
      <c r="AG29">
        <f t="shared" si="2"/>
        <v>666.86867118356315</v>
      </c>
      <c r="AI29" s="34">
        <f>PXIL!I29</f>
        <v>0</v>
      </c>
      <c r="AJ29" s="34">
        <f>PXIL!O29</f>
        <v>0</v>
      </c>
      <c r="AK29" s="34">
        <f>RTM_IEX!I29</f>
        <v>9.6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4.6659999999999995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741.40511535357507</v>
      </c>
      <c r="P30" s="36">
        <v>67.849999999999994</v>
      </c>
      <c r="Q30" s="36">
        <v>21.99</v>
      </c>
      <c r="R30" s="38">
        <v>0.76734482758620681</v>
      </c>
      <c r="S30" s="38">
        <v>0</v>
      </c>
      <c r="T30" s="37">
        <f>SUMPRODUCT(LTA!J30:AN30,LTA!J$101:AN$101,LTA!J$104:AN$104)</f>
        <v>11.67</v>
      </c>
      <c r="U30" s="37">
        <f>SUMPRODUCT(LTA!J30:AN30,LTA!J$102:AN$102,LTA!J$104:AN$104)</f>
        <v>107.4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-75</v>
      </c>
      <c r="AA30" s="75">
        <f>STOA!I30</f>
        <v>0</v>
      </c>
      <c r="AB30" s="75">
        <f>-STOA!O30</f>
        <v>-150</v>
      </c>
      <c r="AC30">
        <f t="shared" si="0"/>
        <v>10.476919507451724</v>
      </c>
      <c r="AD30">
        <f t="shared" si="1"/>
        <v>784.86939232012958</v>
      </c>
      <c r="AE30">
        <f>'IDT-1'!C30</f>
        <v>-58.423999999999999</v>
      </c>
      <c r="AF30" s="24"/>
      <c r="AG30">
        <f t="shared" si="2"/>
        <v>726.4453923201296</v>
      </c>
      <c r="AI30" s="34">
        <f>PXIL!I30</f>
        <v>0</v>
      </c>
      <c r="AJ30" s="34">
        <f>PXIL!O30</f>
        <v>0</v>
      </c>
      <c r="AK30" s="34">
        <f>RTM_IEX!I30</f>
        <v>9.6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4.6659999999999995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741.67305794592926</v>
      </c>
      <c r="P31" s="36">
        <v>67.849999999999994</v>
      </c>
      <c r="Q31" s="36">
        <v>21.99</v>
      </c>
      <c r="R31" s="38">
        <v>3.4499999999999997</v>
      </c>
      <c r="S31" s="38">
        <v>0</v>
      </c>
      <c r="T31" s="37">
        <f>SUMPRODUCT(LTA!J31:AN31,LTA!J$101:AN$101,LTA!J$104:AN$104)</f>
        <v>11.69</v>
      </c>
      <c r="U31" s="37">
        <f>SUMPRODUCT(LTA!J31:AN31,LTA!J$102:AN$102,LTA!J$104:AN$104)</f>
        <v>107.15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-65</v>
      </c>
      <c r="AA31" s="75">
        <f>STOA!I31</f>
        <v>0</v>
      </c>
      <c r="AB31" s="75">
        <f>-STOA!O31</f>
        <v>-150</v>
      </c>
      <c r="AC31">
        <f t="shared" si="0"/>
        <v>10.455380951426886</v>
      </c>
      <c r="AD31">
        <f t="shared" si="1"/>
        <v>802.4115286409226</v>
      </c>
      <c r="AE31">
        <f>'IDT-1'!C31</f>
        <v>-8.4670000000000005</v>
      </c>
      <c r="AF31" s="24"/>
      <c r="AG31">
        <f t="shared" si="2"/>
        <v>793.94452864092261</v>
      </c>
      <c r="AI31" s="34">
        <f>PXIL!I31</f>
        <v>0</v>
      </c>
      <c r="AJ31" s="34">
        <f>PXIL!O31</f>
        <v>0</v>
      </c>
      <c r="AK31" s="34">
        <f>RTM_IEX!I31</f>
        <v>14.4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4.6659999999999995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741.77056458538914</v>
      </c>
      <c r="P32" s="36">
        <v>67.849999999999994</v>
      </c>
      <c r="Q32" s="36">
        <v>21.99</v>
      </c>
      <c r="R32" s="38">
        <v>8.2000000000000011</v>
      </c>
      <c r="S32" s="38">
        <v>0</v>
      </c>
      <c r="T32" s="37">
        <f>SUMPRODUCT(LTA!J32:AN32,LTA!J$101:AN$101,LTA!J$104:AN$104)</f>
        <v>11.87</v>
      </c>
      <c r="U32" s="37">
        <f>SUMPRODUCT(LTA!J32:AN32,LTA!J$102:AN$102,LTA!J$104:AN$104)</f>
        <v>107.05000000000001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</v>
      </c>
      <c r="AA32" s="75">
        <f>STOA!I32</f>
        <v>0</v>
      </c>
      <c r="AB32" s="75">
        <f>-STOA!O32</f>
        <v>-150</v>
      </c>
      <c r="AC32">
        <f t="shared" si="0"/>
        <v>10.069142543705006</v>
      </c>
      <c r="AD32">
        <f t="shared" si="1"/>
        <v>877.3252736881044</v>
      </c>
      <c r="AE32">
        <f>'IDT-1'!C32</f>
        <v>-8.4670000000000005</v>
      </c>
      <c r="AF32" s="24"/>
      <c r="AG32">
        <f t="shared" si="2"/>
        <v>868.85827368810442</v>
      </c>
      <c r="AI32" s="34">
        <f>PXIL!I32</f>
        <v>0</v>
      </c>
      <c r="AJ32" s="34">
        <f>PXIL!O32</f>
        <v>0</v>
      </c>
      <c r="AK32" s="34">
        <f>RTM_IEX!I32</f>
        <v>24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4.6659999999999995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746.78414257595796</v>
      </c>
      <c r="P33" s="36">
        <v>67.849999999999994</v>
      </c>
      <c r="Q33" s="36">
        <v>21.99</v>
      </c>
      <c r="R33" s="38">
        <v>15.070000000000002</v>
      </c>
      <c r="S33" s="38">
        <v>0</v>
      </c>
      <c r="T33" s="37">
        <f>SUMPRODUCT(LTA!J33:AN33,LTA!J$101:AN$101,LTA!J$104:AN$104)</f>
        <v>12.56</v>
      </c>
      <c r="U33" s="37">
        <f>SUMPRODUCT(LTA!J33:AN33,LTA!J$102:AN$102,LTA!J$104:AN$104)</f>
        <v>105.54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10.245720810201336</v>
      </c>
      <c r="AD33">
        <f t="shared" si="1"/>
        <v>908.21227341217684</v>
      </c>
      <c r="AE33">
        <f>'IDT-1'!C33</f>
        <v>0</v>
      </c>
      <c r="AF33" s="24"/>
      <c r="AG33">
        <f t="shared" si="2"/>
        <v>908.21227341217684</v>
      </c>
      <c r="AI33" s="34">
        <f>PXIL!I33</f>
        <v>0</v>
      </c>
      <c r="AJ33" s="34">
        <f>PXIL!O33</f>
        <v>0</v>
      </c>
      <c r="AK33" s="34">
        <f>RTM_IEX!I33</f>
        <v>39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4.6659999999999995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746.78414257595796</v>
      </c>
      <c r="P34" s="36">
        <v>67.849999999999994</v>
      </c>
      <c r="Q34" s="36">
        <v>21.99</v>
      </c>
      <c r="R34" s="38">
        <v>24.529999999999998</v>
      </c>
      <c r="S34" s="38">
        <v>0</v>
      </c>
      <c r="T34" s="37">
        <f>SUMPRODUCT(LTA!J34:AN34,LTA!J$101:AN$101,LTA!J$104:AN$104)</f>
        <v>22.82</v>
      </c>
      <c r="U34" s="37">
        <f>SUMPRODUCT(LTA!J34:AN34,LTA!J$102:AN$102,LTA!J$104:AN$104)</f>
        <v>105.54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10.414224810201336</v>
      </c>
      <c r="AD34">
        <f t="shared" si="1"/>
        <v>928.10376941217692</v>
      </c>
      <c r="AE34">
        <f>'IDT-1'!C34</f>
        <v>0</v>
      </c>
      <c r="AF34" s="24"/>
      <c r="AG34">
        <f t="shared" si="2"/>
        <v>928.10376941217692</v>
      </c>
      <c r="AI34" s="34">
        <f>PXIL!I34</f>
        <v>0</v>
      </c>
      <c r="AJ34" s="34">
        <f>PXIL!O34</f>
        <v>0</v>
      </c>
      <c r="AK34" s="34">
        <f>RTM_IEX!I34</f>
        <v>39.340000000000003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4.6659999999999995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737.59798118788524</v>
      </c>
      <c r="P35" s="36">
        <v>67.849999999999994</v>
      </c>
      <c r="Q35" s="36">
        <v>21.99</v>
      </c>
      <c r="R35" s="38">
        <v>26.3</v>
      </c>
      <c r="S35" s="38">
        <v>0</v>
      </c>
      <c r="T35" s="37">
        <f>SUMPRODUCT(LTA!J35:AN35,LTA!J$101:AN$101,LTA!J$104:AN$104)</f>
        <v>29.35</v>
      </c>
      <c r="U35" s="37">
        <f>SUMPRODUCT(LTA!J35:AN35,LTA!J$102:AN$102,LTA!J$104:AN$104)</f>
        <v>105.54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9.9160231682970714</v>
      </c>
      <c r="AD35">
        <f t="shared" si="1"/>
        <v>969.71580966600823</v>
      </c>
      <c r="AE35">
        <f>'IDT-1'!C35</f>
        <v>0</v>
      </c>
      <c r="AF35" s="24"/>
      <c r="AG35">
        <f t="shared" si="2"/>
        <v>969.71580966600823</v>
      </c>
      <c r="AI35" s="34">
        <f>PXIL!I35</f>
        <v>0</v>
      </c>
      <c r="AJ35" s="34">
        <f>PXIL!O35</f>
        <v>0</v>
      </c>
      <c r="AK35" s="34">
        <f>RTM_IEX!I35</f>
        <v>31.34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4.6659999999999995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709.07909179859223</v>
      </c>
      <c r="P36" s="36">
        <v>67.849999999999994</v>
      </c>
      <c r="Q36" s="36">
        <v>21.99</v>
      </c>
      <c r="R36" s="38">
        <v>26.3</v>
      </c>
      <c r="S36" s="38">
        <v>0</v>
      </c>
      <c r="T36" s="37">
        <f>SUMPRODUCT(LTA!J36:AN36,LTA!J$101:AN$101,LTA!J$104:AN$104)</f>
        <v>36.230000000000004</v>
      </c>
      <c r="U36" s="37">
        <f>SUMPRODUCT(LTA!J36:AN36,LTA!J$102:AN$102,LTA!J$104:AN$104)</f>
        <v>105.54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4.41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9.853284497427012</v>
      </c>
      <c r="AD36">
        <f t="shared" si="1"/>
        <v>962.30965894758549</v>
      </c>
      <c r="AE36">
        <f>'IDT-1'!C36</f>
        <v>0</v>
      </c>
      <c r="AF36" s="24"/>
      <c r="AG36">
        <f t="shared" si="2"/>
        <v>962.30965894758549</v>
      </c>
      <c r="AI36" s="34">
        <f>PXIL!I36</f>
        <v>0</v>
      </c>
      <c r="AJ36" s="34">
        <f>PXIL!O36</f>
        <v>0</v>
      </c>
      <c r="AK36" s="34">
        <f>RTM_IEX!I36</f>
        <v>40.47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0.63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4.6659999999999995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692.25451130517956</v>
      </c>
      <c r="P37" s="36">
        <v>67.849999999999994</v>
      </c>
      <c r="Q37" s="36">
        <v>21.99</v>
      </c>
      <c r="R37" s="38">
        <v>26.3</v>
      </c>
      <c r="S37" s="38">
        <v>0</v>
      </c>
      <c r="T37" s="37">
        <f>SUMPRODUCT(LTA!J37:AN37,LTA!J$101:AN$101,LTA!J$104:AN$104)</f>
        <v>58.18</v>
      </c>
      <c r="U37" s="37">
        <f>SUMPRODUCT(LTA!J37:AN37,LTA!J$102:AN$102,LTA!J$104:AN$104)</f>
        <v>105.54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5.68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10.014778021282343</v>
      </c>
      <c r="AD37">
        <f t="shared" si="1"/>
        <v>981.37358493031729</v>
      </c>
      <c r="AE37">
        <f>'IDT-1'!C37</f>
        <v>0</v>
      </c>
      <c r="AF37" s="24"/>
      <c r="AG37">
        <f t="shared" si="2"/>
        <v>981.37358493031729</v>
      </c>
      <c r="AI37" s="34">
        <f>PXIL!I37</f>
        <v>0</v>
      </c>
      <c r="AJ37" s="34">
        <f>PXIL!O37</f>
        <v>0</v>
      </c>
      <c r="AK37" s="34">
        <f>RTM_IEX!I37</f>
        <v>52.83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1.1000000000000001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4.6659999999999995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679.49621559167019</v>
      </c>
      <c r="P38" s="36">
        <v>67.849999999999994</v>
      </c>
      <c r="Q38" s="36">
        <v>21.99</v>
      </c>
      <c r="R38" s="38">
        <v>26.3</v>
      </c>
      <c r="S38" s="38">
        <v>0</v>
      </c>
      <c r="T38" s="37">
        <f>SUMPRODUCT(LTA!J38:AN38,LTA!J$101:AN$101,LTA!J$104:AN$104)</f>
        <v>80</v>
      </c>
      <c r="U38" s="37">
        <f>SUMPRODUCT(LTA!J38:AN38,LTA!J$102:AN$102,LTA!J$104:AN$104)</f>
        <v>105.54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8.43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10.107444337288866</v>
      </c>
      <c r="AD38">
        <f t="shared" si="1"/>
        <v>992.31262290080156</v>
      </c>
      <c r="AE38">
        <f>'IDT-1'!C38</f>
        <v>0</v>
      </c>
      <c r="AF38" s="24"/>
      <c r="AG38">
        <f t="shared" si="2"/>
        <v>992.31262290080156</v>
      </c>
      <c r="AI38" s="34">
        <f>PXIL!I38</f>
        <v>0</v>
      </c>
      <c r="AJ38" s="34">
        <f>PXIL!O38</f>
        <v>0</v>
      </c>
      <c r="AK38" s="34">
        <f>RTM_IEX!I38</f>
        <v>51.15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4.6659999999999995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672.18323340525978</v>
      </c>
      <c r="P39" s="36">
        <v>67.849999999999994</v>
      </c>
      <c r="Q39" s="36">
        <v>21.99</v>
      </c>
      <c r="R39" s="38">
        <v>26.3</v>
      </c>
      <c r="S39" s="38">
        <v>0</v>
      </c>
      <c r="T39" s="37">
        <f>SUMPRODUCT(LTA!J39:AN39,LTA!J$101:AN$101,LTA!J$104:AN$104)</f>
        <v>107.68</v>
      </c>
      <c r="U39" s="37">
        <f>SUMPRODUCT(LTA!J39:AN39,LTA!J$102:AN$102,LTA!J$104:AN$104)</f>
        <v>105.54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13.34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10.164875286923015</v>
      </c>
      <c r="AD39">
        <f t="shared" si="1"/>
        <v>999.09220976475672</v>
      </c>
      <c r="AE39">
        <f>'IDT-1'!C39</f>
        <v>0</v>
      </c>
      <c r="AF39" s="24"/>
      <c r="AG39">
        <f t="shared" si="2"/>
        <v>999.09220976475672</v>
      </c>
      <c r="AI39" s="34">
        <f>PXIL!I39</f>
        <v>0</v>
      </c>
      <c r="AJ39" s="34">
        <f>PXIL!O39</f>
        <v>0</v>
      </c>
      <c r="AK39" s="34">
        <f>RTM_IEX!I39</f>
        <v>31.48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3.23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4.6659999999999995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669.41250115165894</v>
      </c>
      <c r="P40" s="36">
        <v>67.849999999999994</v>
      </c>
      <c r="Q40" s="36">
        <v>21.99</v>
      </c>
      <c r="R40" s="38">
        <v>26.3</v>
      </c>
      <c r="S40" s="38">
        <v>0</v>
      </c>
      <c r="T40" s="37">
        <f>SUMPRODUCT(LTA!J40:AN40,LTA!J$101:AN$101,LTA!J$104:AN$104)</f>
        <v>131.19999999999999</v>
      </c>
      <c r="U40" s="37">
        <f>SUMPRODUCT(LTA!J40:AN40,LTA!J$102:AN$102,LTA!J$104:AN$104)</f>
        <v>105.54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20.309999999999999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10.349921135992769</v>
      </c>
      <c r="AD40">
        <f t="shared" si="1"/>
        <v>1020.9364316620862</v>
      </c>
      <c r="AE40">
        <f>'IDT-1'!C40</f>
        <v>0</v>
      </c>
      <c r="AF40" s="24"/>
      <c r="AG40">
        <f t="shared" si="2"/>
        <v>1020.9364316620862</v>
      </c>
      <c r="AI40" s="34">
        <f>PXIL!I40</f>
        <v>0</v>
      </c>
      <c r="AJ40" s="34">
        <f>PXIL!O40</f>
        <v>0</v>
      </c>
      <c r="AK40" s="34">
        <f>RTM_IEX!I40</f>
        <v>24.05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4.97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4.6659999999999995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669.41250115165894</v>
      </c>
      <c r="P41" s="36">
        <v>67.849999999999994</v>
      </c>
      <c r="Q41" s="36">
        <v>21.99</v>
      </c>
      <c r="R41" s="38">
        <v>26.3</v>
      </c>
      <c r="S41" s="38">
        <v>0</v>
      </c>
      <c r="T41" s="37">
        <f>SUMPRODUCT(LTA!J41:AN41,LTA!J$101:AN$101,LTA!J$104:AN$104)</f>
        <v>151.92000000000002</v>
      </c>
      <c r="U41" s="37">
        <f>SUMPRODUCT(LTA!J41:AN41,LTA!J$102:AN$102,LTA!J$104:AN$104)</f>
        <v>105.2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15.71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10.396205135992773</v>
      </c>
      <c r="AD41">
        <f t="shared" si="1"/>
        <v>1026.4001476620865</v>
      </c>
      <c r="AE41">
        <f>'IDT-1'!C41</f>
        <v>0</v>
      </c>
      <c r="AF41" s="24"/>
      <c r="AG41">
        <f t="shared" si="2"/>
        <v>1026.4001476620865</v>
      </c>
      <c r="AI41" s="34">
        <f>PXIL!I41</f>
        <v>0</v>
      </c>
      <c r="AJ41" s="34">
        <f>PXIL!O41</f>
        <v>0</v>
      </c>
      <c r="AK41" s="34">
        <f>RTM_IEX!I41</f>
        <v>14.28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4.47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4.6659999999999995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669.41250115165894</v>
      </c>
      <c r="P42" s="36">
        <v>67.849999999999994</v>
      </c>
      <c r="Q42" s="36">
        <v>21.99</v>
      </c>
      <c r="R42" s="38">
        <v>26.3</v>
      </c>
      <c r="S42" s="38">
        <v>0</v>
      </c>
      <c r="T42" s="37">
        <f>SUMPRODUCT(LTA!J42:AN42,LTA!J$101:AN$101,LTA!J$104:AN$104)</f>
        <v>169.97</v>
      </c>
      <c r="U42" s="37">
        <f>SUMPRODUCT(LTA!J42:AN42,LTA!J$102:AN$102,LTA!J$104:AN$104)</f>
        <v>105.2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25.11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10.58058513599277</v>
      </c>
      <c r="AD42">
        <f t="shared" si="1"/>
        <v>1048.1657676620862</v>
      </c>
      <c r="AE42">
        <f>'IDT-1'!C42</f>
        <v>0</v>
      </c>
      <c r="AF42" s="24"/>
      <c r="AG42">
        <f t="shared" si="2"/>
        <v>1048.1657676620862</v>
      </c>
      <c r="AI42" s="34">
        <f>PXIL!I42</f>
        <v>0</v>
      </c>
      <c r="AJ42" s="34">
        <f>PXIL!O42</f>
        <v>0</v>
      </c>
      <c r="AK42" s="34">
        <f>RTM_IEX!I42</f>
        <v>6.83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6.42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4.6659999999999995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670.44280970997875</v>
      </c>
      <c r="P43" s="36">
        <v>67.849999999999994</v>
      </c>
      <c r="Q43" s="36">
        <v>21.99</v>
      </c>
      <c r="R43" s="38">
        <v>26.3</v>
      </c>
      <c r="S43" s="38">
        <v>0</v>
      </c>
      <c r="T43" s="37">
        <f>SUMPRODUCT(LTA!J43:AN43,LTA!J$101:AN$101,LTA!J$104:AN$104)</f>
        <v>185.1</v>
      </c>
      <c r="U43" s="37">
        <f>SUMPRODUCT(LTA!J43:AN43,LTA!J$102:AN$102,LTA!J$104:AN$104)</f>
        <v>105.2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4.3899999999999997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10.451479727882656</v>
      </c>
      <c r="AD43">
        <f t="shared" si="1"/>
        <v>1032.9251816285164</v>
      </c>
      <c r="AE43">
        <f>'IDT-1'!C43</f>
        <v>0</v>
      </c>
      <c r="AF43" s="24"/>
      <c r="AG43">
        <f t="shared" si="2"/>
        <v>1032.9251816285164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2.44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4.6659999999999995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678.52226907817419</v>
      </c>
      <c r="P44" s="36">
        <v>67.849999999999994</v>
      </c>
      <c r="Q44" s="36">
        <v>21.99</v>
      </c>
      <c r="R44" s="38">
        <v>26.3</v>
      </c>
      <c r="S44" s="38">
        <v>0</v>
      </c>
      <c r="T44" s="37">
        <f>SUMPRODUCT(LTA!J44:AN44,LTA!J$101:AN$101,LTA!J$104:AN$104)</f>
        <v>200.16</v>
      </c>
      <c r="U44" s="37">
        <f>SUMPRODUCT(LTA!J44:AN44,LTA!J$102:AN$102,LTA!J$104:AN$104)</f>
        <v>105.2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10.588479186575498</v>
      </c>
      <c r="AD44">
        <f t="shared" si="1"/>
        <v>1049.0976415380187</v>
      </c>
      <c r="AE44">
        <f>'IDT-1'!C44</f>
        <v>0</v>
      </c>
      <c r="AF44" s="24"/>
      <c r="AG44">
        <f t="shared" si="2"/>
        <v>1049.0976415380187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4.6659999999999995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674.50426245697383</v>
      </c>
      <c r="P45" s="36">
        <v>67.849999999999994</v>
      </c>
      <c r="Q45" s="36">
        <v>21.99</v>
      </c>
      <c r="R45" s="38">
        <v>26.3</v>
      </c>
      <c r="S45" s="38">
        <v>0</v>
      </c>
      <c r="T45" s="37">
        <f>SUMPRODUCT(LTA!J45:AN45,LTA!J$101:AN$101,LTA!J$104:AN$104)</f>
        <v>204.57999999999998</v>
      </c>
      <c r="U45" s="37">
        <f>SUMPRODUCT(LTA!J45:AN45,LTA!J$102:AN$102,LTA!J$104:AN$104)</f>
        <v>105.2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10.888346451328534</v>
      </c>
      <c r="AD45">
        <f t="shared" si="1"/>
        <v>1014.1997676520655</v>
      </c>
      <c r="AE45">
        <f>'IDT-1'!C45</f>
        <v>0</v>
      </c>
      <c r="AF45" s="24"/>
      <c r="AG45">
        <f t="shared" si="2"/>
        <v>1014.1997676520655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4.6659999999999995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668.17909729537962</v>
      </c>
      <c r="P46" s="36">
        <v>67.849999999999994</v>
      </c>
      <c r="Q46" s="36">
        <v>21.99</v>
      </c>
      <c r="R46" s="38">
        <v>26.3</v>
      </c>
      <c r="S46" s="38">
        <v>0</v>
      </c>
      <c r="T46" s="37">
        <f>SUMPRODUCT(LTA!J46:AN46,LTA!J$101:AN$101,LTA!J$104:AN$104)</f>
        <v>219.37</v>
      </c>
      <c r="U46" s="37">
        <f>SUMPRODUCT(LTA!J46:AN46,LTA!J$102:AN$102,LTA!J$104:AN$104)</f>
        <v>105.2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10.959451063971141</v>
      </c>
      <c r="AD46">
        <f t="shared" si="1"/>
        <v>1022.5934978778286</v>
      </c>
      <c r="AE46">
        <f>'IDT-1'!C46</f>
        <v>0</v>
      </c>
      <c r="AF46" s="24"/>
      <c r="AG46">
        <f t="shared" si="2"/>
        <v>1022.5934978778286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4.6659999999999995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668.04405221397178</v>
      </c>
      <c r="P47" s="36">
        <v>67.849999999999994</v>
      </c>
      <c r="Q47" s="36">
        <v>21.99</v>
      </c>
      <c r="R47" s="38">
        <v>26.3</v>
      </c>
      <c r="S47" s="38">
        <v>0</v>
      </c>
      <c r="T47" s="37">
        <f>SUMPRODUCT(LTA!J47:AN47,LTA!J$101:AN$101,LTA!J$104:AN$104)</f>
        <v>224.62</v>
      </c>
      <c r="U47" s="37">
        <f>SUMPRODUCT(LTA!J47:AN47,LTA!J$102:AN$102,LTA!J$104:AN$104)</f>
        <v>105.2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11.129502097330722</v>
      </c>
      <c r="AD47">
        <f t="shared" si="1"/>
        <v>1012.540550116641</v>
      </c>
      <c r="AE47">
        <f>'IDT-1'!C47</f>
        <v>0</v>
      </c>
      <c r="AF47" s="24"/>
      <c r="AG47">
        <f t="shared" si="2"/>
        <v>1012.540550116641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4.6659999999999995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665.61686810737058</v>
      </c>
      <c r="P48" s="36">
        <v>67.849999999999994</v>
      </c>
      <c r="Q48" s="36">
        <v>21.99</v>
      </c>
      <c r="R48" s="38">
        <v>26.3</v>
      </c>
      <c r="S48" s="38">
        <v>0</v>
      </c>
      <c r="T48" s="37">
        <f>SUMPRODUCT(LTA!J48:AN48,LTA!J$101:AN$101,LTA!J$104:AN$104)</f>
        <v>230.82</v>
      </c>
      <c r="U48" s="37">
        <f>SUMPRODUCT(LTA!J48:AN48,LTA!J$102:AN$102,LTA!J$104:AN$104)</f>
        <v>105.2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11.161193750835274</v>
      </c>
      <c r="AD48">
        <f t="shared" si="1"/>
        <v>1016.2816743565354</v>
      </c>
      <c r="AE48">
        <f>'IDT-1'!C48</f>
        <v>0</v>
      </c>
      <c r="AF48" s="24"/>
      <c r="AG48">
        <f t="shared" si="2"/>
        <v>1016.2816743565354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4.6659999999999995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48.428108277020428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665.21902088083789</v>
      </c>
      <c r="P49" s="36">
        <v>67.849999999999994</v>
      </c>
      <c r="Q49" s="36">
        <v>21.99</v>
      </c>
      <c r="R49" s="38">
        <v>26.3</v>
      </c>
      <c r="S49" s="38">
        <v>0</v>
      </c>
      <c r="T49" s="37">
        <f>SUMPRODUCT(LTA!J49:AN49,LTA!J$101:AN$101,LTA!J$104:AN$104)</f>
        <v>242.37</v>
      </c>
      <c r="U49" s="37">
        <f>SUMPRODUCT(LTA!J49:AN49,LTA!J$102:AN$102,LTA!J$104:AN$104)</f>
        <v>105.2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11.199667943659367</v>
      </c>
      <c r="AD49">
        <f t="shared" si="1"/>
        <v>1020.8234612141988</v>
      </c>
      <c r="AE49">
        <f>'IDT-1'!C49</f>
        <v>-25</v>
      </c>
      <c r="AF49" s="24"/>
      <c r="AG49">
        <f t="shared" si="2"/>
        <v>995.8234612141988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4.6659999999999995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48.428108277020428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665.21902088083789</v>
      </c>
      <c r="P50" s="36">
        <v>67.849999999999994</v>
      </c>
      <c r="Q50" s="36">
        <v>21.99</v>
      </c>
      <c r="R50" s="38">
        <v>26.3</v>
      </c>
      <c r="S50" s="38">
        <v>0</v>
      </c>
      <c r="T50" s="37">
        <f>SUMPRODUCT(LTA!J50:AN50,LTA!J$101:AN$101,LTA!J$104:AN$104)</f>
        <v>244.38</v>
      </c>
      <c r="U50" s="37">
        <f>SUMPRODUCT(LTA!J50:AN50,LTA!J$102:AN$102,LTA!J$104:AN$104)</f>
        <v>105.2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11.21655194365937</v>
      </c>
      <c r="AD50">
        <f t="shared" si="1"/>
        <v>1022.816577214199</v>
      </c>
      <c r="AE50">
        <f>'IDT-1'!C50</f>
        <v>-35</v>
      </c>
      <c r="AF50" s="24"/>
      <c r="AG50">
        <f t="shared" si="2"/>
        <v>987.81657721419901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3.4994999999999998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48.428254711881507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665.21902088083789</v>
      </c>
      <c r="P51" s="36">
        <v>67.849999999999994</v>
      </c>
      <c r="Q51" s="36">
        <v>21.99</v>
      </c>
      <c r="R51" s="38">
        <v>26.3</v>
      </c>
      <c r="S51" s="38">
        <v>0</v>
      </c>
      <c r="T51" s="37">
        <f>SUMPRODUCT(LTA!J51:AN51,LTA!J$101:AN$101,LTA!J$104:AN$104)</f>
        <v>246.07999999999998</v>
      </c>
      <c r="U51" s="37">
        <f>SUMPRODUCT(LTA!J51:AN51,LTA!J$102:AN$102,LTA!J$104:AN$104)</f>
        <v>105.2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11.221034573712203</v>
      </c>
      <c r="AD51">
        <f t="shared" si="1"/>
        <v>1023.3457410190073</v>
      </c>
      <c r="AE51">
        <f>'IDT-1'!C51</f>
        <v>-40</v>
      </c>
      <c r="AF51" s="24"/>
      <c r="AG51">
        <f t="shared" si="2"/>
        <v>983.34574101900728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3.4994999999999998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48.428254711881507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665.21902088083789</v>
      </c>
      <c r="P52" s="36">
        <v>67.849999999999994</v>
      </c>
      <c r="Q52" s="36">
        <v>21.99</v>
      </c>
      <c r="R52" s="38">
        <v>26.3</v>
      </c>
      <c r="S52" s="38">
        <v>0</v>
      </c>
      <c r="T52" s="37">
        <f>SUMPRODUCT(LTA!J52:AN52,LTA!J$101:AN$101,LTA!J$104:AN$104)</f>
        <v>246.25</v>
      </c>
      <c r="U52" s="37">
        <f>SUMPRODUCT(LTA!J52:AN52,LTA!J$102:AN$102,LTA!J$104:AN$104)</f>
        <v>105.2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11.222462573712203</v>
      </c>
      <c r="AD52">
        <f t="shared" si="1"/>
        <v>1023.5143130190074</v>
      </c>
      <c r="AE52">
        <f>'IDT-1'!C52</f>
        <v>-40</v>
      </c>
      <c r="AF52" s="24"/>
      <c r="AG52">
        <f t="shared" si="2"/>
        <v>983.51431301900743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3.4994999999999998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48.428254711881507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609.25777268764273</v>
      </c>
      <c r="P53" s="36">
        <v>67.849999999999994</v>
      </c>
      <c r="Q53" s="36">
        <v>21.99</v>
      </c>
      <c r="R53" s="38">
        <v>26.3</v>
      </c>
      <c r="S53" s="38">
        <v>0</v>
      </c>
      <c r="T53" s="37">
        <f>SUMPRODUCT(LTA!J53:AN53,LTA!J$101:AN$101,LTA!J$104:AN$104)</f>
        <v>244.51</v>
      </c>
      <c r="U53" s="37">
        <f>SUMPRODUCT(LTA!J53:AN53,LTA!J$102:AN$102,LTA!J$104:AN$104)</f>
        <v>105.2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10.737772088889363</v>
      </c>
      <c r="AD53">
        <f t="shared" si="1"/>
        <v>966.29775531063478</v>
      </c>
      <c r="AE53">
        <f>'IDT-1'!C53</f>
        <v>0</v>
      </c>
      <c r="AF53" s="24"/>
      <c r="AG53">
        <f t="shared" si="2"/>
        <v>966.29775531063478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3.4994999999999998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589.03759020833968</v>
      </c>
      <c r="P54" s="36">
        <v>67.849999999999994</v>
      </c>
      <c r="Q54" s="36">
        <v>21.99</v>
      </c>
      <c r="R54" s="38">
        <v>26.3</v>
      </c>
      <c r="S54" s="38">
        <v>0</v>
      </c>
      <c r="T54" s="37">
        <f>SUMPRODUCT(LTA!J54:AN54,LTA!J$101:AN$101,LTA!J$104:AN$104)</f>
        <v>244.52</v>
      </c>
      <c r="U54" s="37">
        <f>SUMPRODUCT(LTA!J54:AN54,LTA!J$102:AN$102,LTA!J$104:AN$104)</f>
        <v>105.2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10.568021216483411</v>
      </c>
      <c r="AD54">
        <f t="shared" si="1"/>
        <v>946.25906899185611</v>
      </c>
      <c r="AE54">
        <f>'IDT-1'!C54</f>
        <v>0</v>
      </c>
      <c r="AF54" s="24"/>
      <c r="AG54">
        <f t="shared" si="2"/>
        <v>946.25906899185611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3.4994999999999998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579.11702928340742</v>
      </c>
      <c r="P55" s="36">
        <v>67.849999999999994</v>
      </c>
      <c r="Q55" s="36">
        <v>10.408337060702875</v>
      </c>
      <c r="R55" s="38">
        <v>26.3</v>
      </c>
      <c r="S55" s="38">
        <v>0</v>
      </c>
      <c r="T55" s="37">
        <f>SUMPRODUCT(LTA!J55:AN55,LTA!J$101:AN$101,LTA!J$104:AN$104)</f>
        <v>245.61</v>
      </c>
      <c r="U55" s="37">
        <f>SUMPRODUCT(LTA!J55:AN55,LTA!J$102:AN$102,LTA!J$104:AN$104)</f>
        <v>105.2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10.523625901897219</v>
      </c>
      <c r="AD55">
        <f t="shared" si="1"/>
        <v>910.89124044221285</v>
      </c>
      <c r="AE55">
        <f>'IDT-1'!C55</f>
        <v>0</v>
      </c>
      <c r="AF55" s="24"/>
      <c r="AG55">
        <f t="shared" si="2"/>
        <v>910.89124044221285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3.4994999999999998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578.34705208762216</v>
      </c>
      <c r="P56" s="36">
        <v>67.849999999999994</v>
      </c>
      <c r="Q56" s="36">
        <v>9.6</v>
      </c>
      <c r="R56" s="38">
        <v>26.3</v>
      </c>
      <c r="S56" s="38">
        <v>0</v>
      </c>
      <c r="T56" s="37">
        <f>SUMPRODUCT(LTA!J56:AN56,LTA!J$101:AN$101,LTA!J$104:AN$104)</f>
        <v>245.5</v>
      </c>
      <c r="U56" s="37">
        <f>SUMPRODUCT(LTA!J56:AN56,LTA!J$102:AN$102,LTA!J$104:AN$104)</f>
        <v>67.05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10.061916696269385</v>
      </c>
      <c r="AD56">
        <f t="shared" si="1"/>
        <v>886.51463539135273</v>
      </c>
      <c r="AE56">
        <f>'IDT-1'!C56</f>
        <v>0</v>
      </c>
      <c r="AF56" s="24"/>
      <c r="AG56">
        <f t="shared" si="2"/>
        <v>886.51463539135273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3.4994999999999998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48.433792017661887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578.70047779615993</v>
      </c>
      <c r="P57" s="36">
        <v>67.849999999999994</v>
      </c>
      <c r="Q57" s="36">
        <v>9.6</v>
      </c>
      <c r="R57" s="38">
        <v>26.3</v>
      </c>
      <c r="S57" s="38">
        <v>0</v>
      </c>
      <c r="T57" s="37">
        <f>SUMPRODUCT(LTA!J57:AN57,LTA!J$101:AN$101,LTA!J$104:AN$104)</f>
        <v>243.37</v>
      </c>
      <c r="U57" s="37">
        <f>SUMPRODUCT(LTA!J57:AN57,LTA!J$102:AN$102,LTA!J$104:AN$104)</f>
        <v>52.66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9.9261493251694617</v>
      </c>
      <c r="AD57">
        <f t="shared" si="1"/>
        <v>870.48762048865228</v>
      </c>
      <c r="AE57">
        <f>'IDT-1'!C57</f>
        <v>0</v>
      </c>
      <c r="AF57" s="24"/>
      <c r="AG57">
        <f t="shared" si="2"/>
        <v>870.48762048865228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3.4994999999999998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48.433792017661887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578.70015937962148</v>
      </c>
      <c r="P58" s="36">
        <v>67.849999999999994</v>
      </c>
      <c r="Q58" s="36">
        <v>9.6</v>
      </c>
      <c r="R58" s="38">
        <v>26.3</v>
      </c>
      <c r="S58" s="38">
        <v>0</v>
      </c>
      <c r="T58" s="37">
        <f>SUMPRODUCT(LTA!J58:AN58,LTA!J$101:AN$101,LTA!J$104:AN$104)</f>
        <v>239.51999999999998</v>
      </c>
      <c r="U58" s="37">
        <f>SUMPRODUCT(LTA!J58:AN58,LTA!J$102:AN$102,LTA!J$104:AN$104)</f>
        <v>52.66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10.063229804968321</v>
      </c>
      <c r="AD58">
        <f t="shared" si="1"/>
        <v>846.50022159231514</v>
      </c>
      <c r="AE58">
        <f>'IDT-1'!C58</f>
        <v>0</v>
      </c>
      <c r="AF58" s="24"/>
      <c r="AG58">
        <f t="shared" si="2"/>
        <v>846.50022159231514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3.4994999999999998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48.433792017661887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583.30072271961728</v>
      </c>
      <c r="P59" s="36">
        <v>67.849999999999994</v>
      </c>
      <c r="Q59" s="36">
        <v>9.6</v>
      </c>
      <c r="R59" s="38">
        <v>26.3</v>
      </c>
      <c r="S59" s="38">
        <v>0</v>
      </c>
      <c r="T59" s="37">
        <f>SUMPRODUCT(LTA!J59:AN59,LTA!J$101:AN$101,LTA!J$104:AN$104)</f>
        <v>237.46</v>
      </c>
      <c r="U59" s="37">
        <f>SUMPRODUCT(LTA!J59:AN59,LTA!J$102:AN$102,LTA!J$104:AN$104)</f>
        <v>52.66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10.253993691522066</v>
      </c>
      <c r="AD59">
        <f t="shared" si="1"/>
        <v>828.8500210457571</v>
      </c>
      <c r="AE59">
        <f>'IDT-1'!C59</f>
        <v>-10</v>
      </c>
      <c r="AF59" s="24"/>
      <c r="AG59">
        <f t="shared" si="2"/>
        <v>818.8500210457571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3.4994999999999998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48.433792017661887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583.30072271961728</v>
      </c>
      <c r="P60" s="36">
        <v>67.849999999999994</v>
      </c>
      <c r="Q60" s="36">
        <v>9.6</v>
      </c>
      <c r="R60" s="38">
        <v>26.3</v>
      </c>
      <c r="S60" s="38">
        <v>0</v>
      </c>
      <c r="T60" s="37">
        <f>SUMPRODUCT(LTA!J60:AN60,LTA!J$101:AN$101,LTA!J$104:AN$104)</f>
        <v>230.99</v>
      </c>
      <c r="U60" s="37">
        <f>SUMPRODUCT(LTA!J60:AN60,LTA!J$102:AN$102,LTA!J$104:AN$104)</f>
        <v>71.849999999999994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10.021995382526505</v>
      </c>
      <c r="AD60">
        <f t="shared" si="1"/>
        <v>881.8020193547527</v>
      </c>
      <c r="AE60">
        <f>'IDT-1'!C60</f>
        <v>-67</v>
      </c>
      <c r="AF60" s="24"/>
      <c r="AG60">
        <f t="shared" si="2"/>
        <v>814.8020193547527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3.4994999999999998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48.433792017661887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578.70058070525602</v>
      </c>
      <c r="P61" s="36">
        <v>67.849999999999994</v>
      </c>
      <c r="Q61" s="36">
        <v>9.6</v>
      </c>
      <c r="R61" s="38">
        <v>26.3</v>
      </c>
      <c r="S61" s="38">
        <v>0</v>
      </c>
      <c r="T61" s="37">
        <f>SUMPRODUCT(LTA!J61:AN61,LTA!J$101:AN$101,LTA!J$104:AN$104)</f>
        <v>221.39</v>
      </c>
      <c r="U61" s="37">
        <f>SUMPRODUCT(LTA!J61:AN61,LTA!J$102:AN$102,LTA!J$104:AN$104)</f>
        <v>71.849999999999994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9.9027141896058701</v>
      </c>
      <c r="AD61">
        <f t="shared" si="1"/>
        <v>867.72115853331206</v>
      </c>
      <c r="AE61">
        <f>'IDT-1'!C61</f>
        <v>-77</v>
      </c>
      <c r="AF61" s="24"/>
      <c r="AG61">
        <f t="shared" si="2"/>
        <v>790.72115853331206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3.4994999999999998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48.433792017661887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577.04552670739918</v>
      </c>
      <c r="P62" s="36">
        <v>67.849999999999994</v>
      </c>
      <c r="Q62" s="36">
        <v>9.6</v>
      </c>
      <c r="R62" s="38">
        <v>26.3</v>
      </c>
      <c r="S62" s="38">
        <v>0</v>
      </c>
      <c r="T62" s="37">
        <f>SUMPRODUCT(LTA!J62:AN62,LTA!J$101:AN$101,LTA!J$104:AN$104)</f>
        <v>211.82</v>
      </c>
      <c r="U62" s="37">
        <f>SUMPRODUCT(LTA!J62:AN62,LTA!J$102:AN$102,LTA!J$104:AN$104)</f>
        <v>71.849999999999994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9.8084237360238724</v>
      </c>
      <c r="AD62">
        <f t="shared" si="1"/>
        <v>856.59039498903712</v>
      </c>
      <c r="AE62">
        <f>'IDT-1'!C62</f>
        <v>-67</v>
      </c>
      <c r="AF62" s="24"/>
      <c r="AG62">
        <f t="shared" si="2"/>
        <v>789.59039498903712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4.1993999999999998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48.433792017661887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579.81667274772508</v>
      </c>
      <c r="P63" s="36">
        <v>67.849999999999994</v>
      </c>
      <c r="Q63" s="36">
        <v>9.6</v>
      </c>
      <c r="R63" s="38">
        <v>26.3</v>
      </c>
      <c r="S63" s="38">
        <v>0</v>
      </c>
      <c r="T63" s="37">
        <f>SUMPRODUCT(LTA!J63:AN63,LTA!J$101:AN$101,LTA!J$104:AN$104)</f>
        <v>200.18</v>
      </c>
      <c r="U63" s="37">
        <f>SUMPRODUCT(LTA!J63:AN63,LTA!J$102:AN$102,LTA!J$104:AN$104)</f>
        <v>71.849999999999994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9.7398045227626113</v>
      </c>
      <c r="AD63">
        <f t="shared" si="1"/>
        <v>848.49006024262451</v>
      </c>
      <c r="AE63">
        <f>'IDT-1'!C63</f>
        <v>-67</v>
      </c>
      <c r="AF63" s="24"/>
      <c r="AG63">
        <f t="shared" si="2"/>
        <v>781.49006024262451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4.1993999999999998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48.433792017661887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579.81667274772508</v>
      </c>
      <c r="P64" s="36">
        <v>67.849999999999994</v>
      </c>
      <c r="Q64" s="36">
        <v>9.6</v>
      </c>
      <c r="R64" s="38">
        <v>26.3</v>
      </c>
      <c r="S64" s="38">
        <v>0</v>
      </c>
      <c r="T64" s="37">
        <f>SUMPRODUCT(LTA!J64:AN64,LTA!J$101:AN$101,LTA!J$104:AN$104)</f>
        <v>185.69</v>
      </c>
      <c r="U64" s="37">
        <f>SUMPRODUCT(LTA!J64:AN64,LTA!J$102:AN$102,LTA!J$104:AN$104)</f>
        <v>71.849999999999994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9.6180885227626103</v>
      </c>
      <c r="AD64">
        <f t="shared" si="1"/>
        <v>834.12177624262449</v>
      </c>
      <c r="AE64">
        <f>'IDT-1'!C64</f>
        <v>-63</v>
      </c>
      <c r="AF64" s="24"/>
      <c r="AG64">
        <f t="shared" si="2"/>
        <v>771.12177624262449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4.1993999999999998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48.433792017661887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669.39077049254615</v>
      </c>
      <c r="P65" s="36">
        <v>67.849999999999994</v>
      </c>
      <c r="Q65" s="36">
        <v>21.99</v>
      </c>
      <c r="R65" s="38">
        <v>26.3</v>
      </c>
      <c r="S65" s="38">
        <v>0</v>
      </c>
      <c r="T65" s="37">
        <f>SUMPRODUCT(LTA!J65:AN65,LTA!J$101:AN$101,LTA!J$104:AN$104)</f>
        <v>170.36</v>
      </c>
      <c r="U65" s="37">
        <f>SUMPRODUCT(LTA!J65:AN65,LTA!J$102:AN$102,LTA!J$104:AN$104)</f>
        <v>105.2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-113.8</v>
      </c>
      <c r="AA65" s="75">
        <f>STOA!I65</f>
        <v>0</v>
      </c>
      <c r="AB65" s="75">
        <f>-STOA!O65</f>
        <v>-150</v>
      </c>
      <c r="AC65">
        <f t="shared" si="0"/>
        <v>11.589972692911484</v>
      </c>
      <c r="AD65">
        <f t="shared" si="1"/>
        <v>838.3339898172967</v>
      </c>
      <c r="AE65">
        <f>'IDT-1'!C65</f>
        <v>-61</v>
      </c>
      <c r="AF65" s="24"/>
      <c r="AG65">
        <f t="shared" si="2"/>
        <v>777.3339898172967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4.1993999999999998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48.433792017661887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669.39938384091215</v>
      </c>
      <c r="P66" s="36">
        <v>67.849999999999994</v>
      </c>
      <c r="Q66" s="36">
        <v>21.99</v>
      </c>
      <c r="R66" s="38">
        <v>25.85</v>
      </c>
      <c r="S66" s="38">
        <v>0</v>
      </c>
      <c r="T66" s="37">
        <f>SUMPRODUCT(LTA!J66:AN66,LTA!J$101:AN$101,LTA!J$104:AN$104)</f>
        <v>154.32</v>
      </c>
      <c r="U66" s="37">
        <f>SUMPRODUCT(LTA!J66:AN66,LTA!J$102:AN$102,LTA!J$104:AN$104)</f>
        <v>105.2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-135</v>
      </c>
      <c r="AA66" s="75">
        <f>STOA!I66</f>
        <v>0</v>
      </c>
      <c r="AB66" s="75">
        <f>-STOA!O66</f>
        <v>-150</v>
      </c>
      <c r="AC66">
        <f t="shared" si="0"/>
        <v>11.631117588805406</v>
      </c>
      <c r="AD66">
        <f t="shared" si="1"/>
        <v>800.61145826976872</v>
      </c>
      <c r="AE66">
        <f>'IDT-1'!C66</f>
        <v>-37.256</v>
      </c>
      <c r="AF66" s="24"/>
      <c r="AG66">
        <f t="shared" si="2"/>
        <v>763.35545826976875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4.1993999999999998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48.428212519376984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668.6509001327795</v>
      </c>
      <c r="P67" s="36">
        <v>67.849999999999994</v>
      </c>
      <c r="Q67" s="36">
        <v>21.99</v>
      </c>
      <c r="R67" s="38">
        <v>22.06</v>
      </c>
      <c r="S67" s="38">
        <v>0</v>
      </c>
      <c r="T67" s="37">
        <f>SUMPRODUCT(LTA!J67:AN67,LTA!J$101:AN$101,LTA!J$104:AN$104)</f>
        <v>141.42000000000002</v>
      </c>
      <c r="U67" s="37">
        <f>SUMPRODUCT(LTA!J67:AN67,LTA!J$102:AN$102,LTA!J$104:AN$104)</f>
        <v>107.2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-90</v>
      </c>
      <c r="AA67" s="75">
        <f>STOA!I67</f>
        <v>0</v>
      </c>
      <c r="AB67" s="75">
        <f>-STOA!O67</f>
        <v>-150</v>
      </c>
      <c r="AC67">
        <f t="shared" si="0"/>
        <v>11.362105360251491</v>
      </c>
      <c r="AD67">
        <f t="shared" si="1"/>
        <v>859.23640729190492</v>
      </c>
      <c r="AE67">
        <f>'IDT-1'!C67</f>
        <v>-60.540999999999997</v>
      </c>
      <c r="AF67" s="24"/>
      <c r="AG67">
        <f t="shared" si="2"/>
        <v>798.69540729190498</v>
      </c>
      <c r="AI67" s="34">
        <f>PXIL!I67</f>
        <v>0</v>
      </c>
      <c r="AJ67" s="34">
        <f>PXIL!O67</f>
        <v>0</v>
      </c>
      <c r="AK67" s="34">
        <f>RTM_IEX!I67</f>
        <v>28.8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4.1993999999999998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54.997998107301449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672.7895013159042</v>
      </c>
      <c r="P68" s="36">
        <v>67.849999999999994</v>
      </c>
      <c r="Q68" s="36">
        <v>21.99</v>
      </c>
      <c r="R68" s="38">
        <v>19.39</v>
      </c>
      <c r="S68" s="38">
        <v>0</v>
      </c>
      <c r="T68" s="37">
        <f>SUMPRODUCT(LTA!J68:AN68,LTA!J$101:AN$101,LTA!J$104:AN$104)</f>
        <v>122.7</v>
      </c>
      <c r="U68" s="37">
        <f>SUMPRODUCT(LTA!J68:AN68,LTA!J$102:AN$102,LTA!J$104:AN$104)</f>
        <v>107.2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10.59875876838607</v>
      </c>
      <c r="AD68">
        <f t="shared" ref="AD68:AD98" si="4">SUM(B68:AB68,AI68:AT68)-AC68</f>
        <v>909.71814065481965</v>
      </c>
      <c r="AE68">
        <f>'IDT-1'!C68</f>
        <v>-113.54300000000001</v>
      </c>
      <c r="AF68" s="24"/>
      <c r="AG68">
        <f t="shared" ref="AG68:AG98" si="5">SUM(AD68:AF68)</f>
        <v>796.17514065481964</v>
      </c>
      <c r="AI68" s="34">
        <f>PXIL!I68</f>
        <v>0</v>
      </c>
      <c r="AJ68" s="34">
        <f>PXIL!O68</f>
        <v>0</v>
      </c>
      <c r="AK68" s="34">
        <f>RTM_IEX!I68</f>
        <v>19.2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4.1993999999999998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677.10709307925993</v>
      </c>
      <c r="P69" s="36">
        <v>67.849999999999994</v>
      </c>
      <c r="Q69" s="36">
        <v>21.99</v>
      </c>
      <c r="R69" s="38">
        <v>15.23734309623431</v>
      </c>
      <c r="S69" s="38">
        <v>0</v>
      </c>
      <c r="T69" s="37">
        <f>SUMPRODUCT(LTA!J69:AN69,LTA!J$101:AN$101,LTA!J$104:AN$104)</f>
        <v>98.59</v>
      </c>
      <c r="U69" s="37">
        <f>SUMPRODUCT(LTA!J69:AN69,LTA!J$102:AN$102,LTA!J$104:AN$104)</f>
        <v>107.2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10.30883583643744</v>
      </c>
      <c r="AD69">
        <f t="shared" si="4"/>
        <v>915.662851985477</v>
      </c>
      <c r="AE69">
        <f>'IDT-1'!C69</f>
        <v>-110</v>
      </c>
      <c r="AF69" s="24"/>
      <c r="AG69">
        <f t="shared" si="5"/>
        <v>805.662851985477</v>
      </c>
      <c r="AI69" s="34">
        <f>PXIL!I69</f>
        <v>0</v>
      </c>
      <c r="AJ69" s="34">
        <f>PXIL!O69</f>
        <v>0</v>
      </c>
      <c r="AK69" s="34">
        <f>RTM_IEX!I69</f>
        <v>28.8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4.1993999999999998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682.18676879286079</v>
      </c>
      <c r="P70" s="36">
        <v>67.849999999999994</v>
      </c>
      <c r="Q70" s="36">
        <v>21.99</v>
      </c>
      <c r="R70" s="38">
        <v>11.09</v>
      </c>
      <c r="S70" s="38">
        <v>0</v>
      </c>
      <c r="T70" s="37">
        <f>SUMPRODUCT(LTA!J70:AN70,LTA!J$101:AN$101,LTA!J$104:AN$104)</f>
        <v>77.89</v>
      </c>
      <c r="U70" s="37">
        <f>SUMPRODUCT(LTA!J70:AN70,LTA!J$102:AN$102,LTA!J$104:AN$104)</f>
        <v>107.2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10.041903430423318</v>
      </c>
      <c r="AD70">
        <f t="shared" si="4"/>
        <v>884.15211700885754</v>
      </c>
      <c r="AE70">
        <f>'IDT-1'!C70</f>
        <v>-75</v>
      </c>
      <c r="AF70" s="24"/>
      <c r="AG70">
        <f t="shared" si="5"/>
        <v>809.15211700885754</v>
      </c>
      <c r="AI70" s="34">
        <f>PXIL!I70</f>
        <v>0</v>
      </c>
      <c r="AJ70" s="34">
        <f>PXIL!O70</f>
        <v>0</v>
      </c>
      <c r="AK70" s="34">
        <f>RTM_IEX!I70</f>
        <v>16.79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4.1993999999999998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691.02511170366574</v>
      </c>
      <c r="P71" s="36">
        <v>67.849999999999994</v>
      </c>
      <c r="Q71" s="36">
        <v>21.99</v>
      </c>
      <c r="R71" s="38">
        <v>5.8999999999999995</v>
      </c>
      <c r="S71" s="38">
        <v>0</v>
      </c>
      <c r="T71" s="37">
        <f>SUMPRODUCT(LTA!J71:AN71,LTA!J$101:AN$101,LTA!J$104:AN$104)</f>
        <v>61.01</v>
      </c>
      <c r="U71" s="37">
        <f>SUMPRODUCT(LTA!J71:AN71,LTA!J$102:AN$102,LTA!J$104:AN$104)</f>
        <v>107.2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-40</v>
      </c>
      <c r="AA71" s="75">
        <f>STOA!I71</f>
        <v>0</v>
      </c>
      <c r="AB71" s="75">
        <f>-STOA!O71</f>
        <v>-150</v>
      </c>
      <c r="AC71">
        <f t="shared" si="3"/>
        <v>10.275483819869644</v>
      </c>
      <c r="AD71">
        <f t="shared" si="4"/>
        <v>831.38687953021622</v>
      </c>
      <c r="AE71">
        <f>'IDT-1'!C71</f>
        <v>-6.35</v>
      </c>
      <c r="AF71" s="24"/>
      <c r="AG71">
        <f t="shared" si="5"/>
        <v>825.0368795302162</v>
      </c>
      <c r="AI71" s="34">
        <f>PXIL!I71</f>
        <v>0</v>
      </c>
      <c r="AJ71" s="34">
        <f>PXIL!O71</f>
        <v>0</v>
      </c>
      <c r="AK71" s="34">
        <f>RTM_IEX!I71</f>
        <v>17.489999999999998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4.1993999999999998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700.81389699099111</v>
      </c>
      <c r="P72" s="36">
        <v>67.849999999999994</v>
      </c>
      <c r="Q72" s="36">
        <v>21.99</v>
      </c>
      <c r="R72" s="38">
        <v>2.0500000000000003</v>
      </c>
      <c r="S72" s="38">
        <v>0</v>
      </c>
      <c r="T72" s="37">
        <f>SUMPRODUCT(LTA!J72:AN72,LTA!J$101:AN$101,LTA!J$104:AN$104)</f>
        <v>42.11</v>
      </c>
      <c r="U72" s="37">
        <f>SUMPRODUCT(LTA!J72:AN72,LTA!J$102:AN$102,LTA!J$104:AN$104)</f>
        <v>107.2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-20</v>
      </c>
      <c r="AA72" s="75">
        <f>STOA!I72</f>
        <v>0</v>
      </c>
      <c r="AB72" s="75">
        <f>-STOA!O72</f>
        <v>-150</v>
      </c>
      <c r="AC72">
        <f t="shared" si="3"/>
        <v>9.9051224617853961</v>
      </c>
      <c r="AD72">
        <f t="shared" si="4"/>
        <v>827.83602617562588</v>
      </c>
      <c r="AE72">
        <f>'IDT-1'!C72</f>
        <v>-10.16</v>
      </c>
      <c r="AF72" s="24"/>
      <c r="AG72">
        <f t="shared" si="5"/>
        <v>817.67602617562591</v>
      </c>
      <c r="AI72" s="34">
        <f>PXIL!I72</f>
        <v>0</v>
      </c>
      <c r="AJ72" s="34">
        <f>PXIL!O72</f>
        <v>0</v>
      </c>
      <c r="AK72" s="34">
        <f>RTM_IEX!I72</f>
        <v>6.53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4.1993999999999998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725.35752393515816</v>
      </c>
      <c r="P73" s="36">
        <v>67.849999999999994</v>
      </c>
      <c r="Q73" s="36">
        <v>21.99</v>
      </c>
      <c r="R73" s="38">
        <v>0</v>
      </c>
      <c r="S73" s="38">
        <v>0</v>
      </c>
      <c r="T73" s="37">
        <f>SUMPRODUCT(LTA!J73:AN73,LTA!J$101:AN$101,LTA!J$104:AN$104)</f>
        <v>30.78</v>
      </c>
      <c r="U73" s="37">
        <f>SUMPRODUCT(LTA!J73:AN73,LTA!J$102:AN$102,LTA!J$104:AN$104)</f>
        <v>107.2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-25</v>
      </c>
      <c r="AA73" s="75">
        <f>STOA!I73</f>
        <v>0</v>
      </c>
      <c r="AB73" s="75">
        <f>-STOA!O73</f>
        <v>-150</v>
      </c>
      <c r="AC73">
        <f t="shared" si="3"/>
        <v>10.051836716740844</v>
      </c>
      <c r="AD73">
        <f t="shared" si="4"/>
        <v>835.11293886483747</v>
      </c>
      <c r="AE73">
        <f>'IDT-1'!C73</f>
        <v>-11.007</v>
      </c>
      <c r="AF73" s="24"/>
      <c r="AG73">
        <f t="shared" si="5"/>
        <v>824.10593886483753</v>
      </c>
      <c r="AI73" s="34">
        <f>PXIL!I73</f>
        <v>0</v>
      </c>
      <c r="AJ73" s="34">
        <f>PXIL!O73</f>
        <v>0</v>
      </c>
      <c r="AK73" s="34">
        <f>RTM_IEX!I73</f>
        <v>7.79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4.1993999999999998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738.01814516841978</v>
      </c>
      <c r="P74" s="36">
        <v>67.849999999999994</v>
      </c>
      <c r="Q74" s="36">
        <v>21.99</v>
      </c>
      <c r="R74" s="38">
        <v>0</v>
      </c>
      <c r="S74" s="38">
        <v>0</v>
      </c>
      <c r="T74" s="37">
        <f>SUMPRODUCT(LTA!J74:AN74,LTA!J$101:AN$101,LTA!J$104:AN$104)</f>
        <v>20.8</v>
      </c>
      <c r="U74" s="37">
        <f>SUMPRODUCT(LTA!J74:AN74,LTA!J$102:AN$102,LTA!J$104:AN$104)</f>
        <v>107.2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9.8745869919780151</v>
      </c>
      <c r="AD74">
        <f t="shared" si="4"/>
        <v>864.4008098228619</v>
      </c>
      <c r="AE74">
        <f>'IDT-1'!C74</f>
        <v>-5</v>
      </c>
      <c r="AF74" s="24"/>
      <c r="AG74">
        <f t="shared" si="5"/>
        <v>859.4008098228619</v>
      </c>
      <c r="AI74" s="34">
        <f>PXIL!I74</f>
        <v>0</v>
      </c>
      <c r="AJ74" s="34">
        <f>PXIL!O74</f>
        <v>0</v>
      </c>
      <c r="AK74" s="34">
        <f>RTM_IEX!I74</f>
        <v>9.2200000000000006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4.1993999999999998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740.80806015543726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20.169999999999998</v>
      </c>
      <c r="U75" s="37">
        <f>SUMPRODUCT(LTA!J75:AN75,LTA!J$102:AN$102,LTA!J$104:AN$104)</f>
        <v>107.44000000000001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9.9346462778689606</v>
      </c>
      <c r="AD75">
        <f t="shared" si="4"/>
        <v>871.49066552398847</v>
      </c>
      <c r="AE75">
        <f>'IDT-1'!C75</f>
        <v>-5</v>
      </c>
      <c r="AF75" s="24"/>
      <c r="AG75">
        <f t="shared" si="5"/>
        <v>866.49066552398847</v>
      </c>
      <c r="AI75" s="34">
        <f>PXIL!I75</f>
        <v>0</v>
      </c>
      <c r="AJ75" s="34">
        <f>PXIL!O75</f>
        <v>0</v>
      </c>
      <c r="AK75" s="34">
        <f>RTM_IEX!I75</f>
        <v>13.97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4.1993999999999998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742.23051477749846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22.22</v>
      </c>
      <c r="U76" s="37">
        <f>SUMPRODUCT(LTA!J76:AN76,LTA!J$102:AN$102,LTA!J$104:AN$104)</f>
        <v>109.05000000000001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9.961378896694276</v>
      </c>
      <c r="AD76">
        <f t="shared" si="4"/>
        <v>874.64638752722431</v>
      </c>
      <c r="AE76">
        <f>'IDT-1'!C76</f>
        <v>-5</v>
      </c>
      <c r="AF76" s="24"/>
      <c r="AG76">
        <f t="shared" si="5"/>
        <v>869.64638752722431</v>
      </c>
      <c r="AI76" s="34">
        <f>PXIL!I76</f>
        <v>0</v>
      </c>
      <c r="AJ76" s="34">
        <f>PXIL!O76</f>
        <v>0</v>
      </c>
      <c r="AK76" s="34">
        <f>RTM_IEX!I76</f>
        <v>12.07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4.1993999999999998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734.88863880613565</v>
      </c>
      <c r="P77" s="36">
        <v>67.849999999999994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26.55</v>
      </c>
      <c r="U77" s="37">
        <f>SUMPRODUCT(LTA!J77:AN77,LTA!J$102:AN$102,LTA!J$104:AN$104)</f>
        <v>110.80000000000001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10.091983138534829</v>
      </c>
      <c r="AD77">
        <f t="shared" si="4"/>
        <v>890.06390731402098</v>
      </c>
      <c r="AE77">
        <f>'IDT-1'!C77</f>
        <v>-5</v>
      </c>
      <c r="AF77" s="24"/>
      <c r="AG77">
        <f t="shared" si="5"/>
        <v>885.06390731402098</v>
      </c>
      <c r="AI77" s="34">
        <f>PXIL!I77</f>
        <v>0</v>
      </c>
      <c r="AJ77" s="34">
        <f>PXIL!O77</f>
        <v>0</v>
      </c>
      <c r="AK77" s="34">
        <f>RTM_IEX!I77</f>
        <v>28.88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4.1993999999999998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724.47213592743196</v>
      </c>
      <c r="P78" s="36">
        <v>67.849999999999994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32.549999999999997</v>
      </c>
      <c r="U78" s="37">
        <f>SUMPRODUCT(LTA!J78:AN78,LTA!J$102:AN$102,LTA!J$104:AN$104)</f>
        <v>112.47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10.065720514353716</v>
      </c>
      <c r="AD78">
        <f t="shared" si="4"/>
        <v>886.96366705949833</v>
      </c>
      <c r="AE78">
        <f>'IDT-1'!C78</f>
        <v>-5</v>
      </c>
      <c r="AF78" s="24"/>
      <c r="AG78">
        <f t="shared" si="5"/>
        <v>881.96366705949833</v>
      </c>
      <c r="AI78" s="34">
        <f>PXIL!I78</f>
        <v>0</v>
      </c>
      <c r="AJ78" s="34">
        <f>PXIL!O78</f>
        <v>0</v>
      </c>
      <c r="AK78" s="34">
        <f>RTM_IEX!I78</f>
        <v>28.5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4.1993999999999998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710.27113560959287</v>
      </c>
      <c r="P79" s="36">
        <v>67.849999999999994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34.11</v>
      </c>
      <c r="U79" s="37">
        <f>SUMPRODUCT(LTA!J79:AN79,LTA!J$102:AN$102,LTA!J$104:AN$104)</f>
        <v>112.86000000000001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10.092340111683869</v>
      </c>
      <c r="AD79">
        <f t="shared" si="4"/>
        <v>890.10604714432918</v>
      </c>
      <c r="AE79">
        <f>'IDT-1'!C79</f>
        <v>-5</v>
      </c>
      <c r="AF79" s="24"/>
      <c r="AG79">
        <f t="shared" si="5"/>
        <v>885.10604714432918</v>
      </c>
      <c r="AI79" s="34">
        <f>PXIL!I79</f>
        <v>0</v>
      </c>
      <c r="AJ79" s="34">
        <f>PXIL!O79</f>
        <v>0</v>
      </c>
      <c r="AK79" s="34">
        <f>RTM_IEX!I79</f>
        <v>43.92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4.1993999999999998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692.87832808609539</v>
      </c>
      <c r="P80" s="36">
        <v>67.849999999999994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33.770000000000003</v>
      </c>
      <c r="U80" s="37">
        <f>SUMPRODUCT(LTA!J80:AN80,LTA!J$102:AN$102,LTA!J$104:AN$104)</f>
        <v>112.73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10.005964528486491</v>
      </c>
      <c r="AD80">
        <f t="shared" si="4"/>
        <v>879.90961520402902</v>
      </c>
      <c r="AE80">
        <f>'IDT-1'!C80</f>
        <v>0</v>
      </c>
      <c r="AF80" s="24"/>
      <c r="AG80">
        <f t="shared" si="5"/>
        <v>879.90961520402902</v>
      </c>
      <c r="AI80" s="34">
        <f>PXIL!I80</f>
        <v>0</v>
      </c>
      <c r="AJ80" s="34">
        <f>PXIL!O80</f>
        <v>0</v>
      </c>
      <c r="AK80" s="34">
        <f>RTM_IEX!I80</f>
        <v>51.5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4.1993999999999998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675.00221824115772</v>
      </c>
      <c r="P81" s="36">
        <v>67.849999999999994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33.22</v>
      </c>
      <c r="U81" s="37">
        <f>SUMPRODUCT(LTA!J81:AN81,LTA!J$102:AN$102,LTA!J$104:AN$104)</f>
        <v>112.38000000000001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9.9778572057890145</v>
      </c>
      <c r="AD81">
        <f t="shared" si="4"/>
        <v>876.59161268178889</v>
      </c>
      <c r="AE81">
        <f>'IDT-1'!C81</f>
        <v>-5</v>
      </c>
      <c r="AF81" s="24"/>
      <c r="AG81">
        <f t="shared" si="5"/>
        <v>871.59161268178889</v>
      </c>
      <c r="AI81" s="34">
        <f>PXIL!I81</f>
        <v>0</v>
      </c>
      <c r="AJ81" s="34">
        <f>PXIL!O81</f>
        <v>0</v>
      </c>
      <c r="AK81" s="34">
        <f>RTM_IEX!I81</f>
        <v>66.930000000000007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4.1993999999999998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670.69066872829762</v>
      </c>
      <c r="P82" s="36">
        <v>67.849999999999994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32.549999999999997</v>
      </c>
      <c r="U82" s="37">
        <f>SUMPRODUCT(LTA!J82:AN82,LTA!J$102:AN$102,LTA!J$104:AN$104)</f>
        <v>111.96000000000001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10.029504189880988</v>
      </c>
      <c r="AD82">
        <f t="shared" si="4"/>
        <v>882.6884161848368</v>
      </c>
      <c r="AE82">
        <f>'IDT-1'!C82</f>
        <v>-5</v>
      </c>
      <c r="AF82" s="24"/>
      <c r="AG82">
        <f t="shared" si="5"/>
        <v>877.6884161848368</v>
      </c>
      <c r="AI82" s="34">
        <f>PXIL!I82</f>
        <v>0</v>
      </c>
      <c r="AJ82" s="34">
        <f>PXIL!O82</f>
        <v>0</v>
      </c>
      <c r="AK82" s="34">
        <f>RTM_IEX!I82</f>
        <v>78.48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4.1993999999999998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669.10080246429766</v>
      </c>
      <c r="P83" s="36">
        <v>67.849999999999994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31.88</v>
      </c>
      <c r="U83" s="37">
        <f>SUMPRODUCT(LTA!J83:AN83,LTA!J$102:AN$102,LTA!J$104:AN$104)</f>
        <v>112.56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8.7250095407744812</v>
      </c>
      <c r="AD83">
        <f t="shared" si="4"/>
        <v>929.54304456994339</v>
      </c>
      <c r="AE83">
        <f>'IDT-1'!C83</f>
        <v>-80</v>
      </c>
      <c r="AF83" s="24"/>
      <c r="AG83">
        <f t="shared" si="5"/>
        <v>849.54304456994339</v>
      </c>
      <c r="AI83" s="34">
        <f>PXIL!I83</f>
        <v>0</v>
      </c>
      <c r="AJ83" s="34">
        <f>PXIL!O83</f>
        <v>0</v>
      </c>
      <c r="AK83" s="34">
        <f>RTM_IEX!I83</f>
        <v>25.69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4.1993999999999998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669.10080246429766</v>
      </c>
      <c r="P84" s="36">
        <v>67.849999999999994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30.55</v>
      </c>
      <c r="U84" s="37">
        <f>SUMPRODUCT(LTA!J84:AN84,LTA!J$102:AN$102,LTA!J$104:AN$104)</f>
        <v>112.75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8.8143015407744816</v>
      </c>
      <c r="AD84">
        <f t="shared" si="4"/>
        <v>940.08375256994327</v>
      </c>
      <c r="AE84">
        <f>'IDT-1'!C84</f>
        <v>-105</v>
      </c>
      <c r="AF84" s="24"/>
      <c r="AG84">
        <f t="shared" si="5"/>
        <v>835.08375256994327</v>
      </c>
      <c r="AI84" s="34">
        <f>PXIL!I84</f>
        <v>0</v>
      </c>
      <c r="AJ84" s="34">
        <f>PXIL!O84</f>
        <v>0</v>
      </c>
      <c r="AK84" s="34">
        <f>RTM_IEX!I84</f>
        <v>37.46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4.1993999999999998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669.10080246429766</v>
      </c>
      <c r="P85" s="36">
        <v>67.849999999999994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28.89</v>
      </c>
      <c r="U85" s="37">
        <f>SUMPRODUCT(LTA!J85:AN85,LTA!J$102:AN$102,LTA!J$104:AN$104)</f>
        <v>112.73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8.8811655407744823</v>
      </c>
      <c r="AD85">
        <f t="shared" si="4"/>
        <v>947.9768885699433</v>
      </c>
      <c r="AE85">
        <f>'IDT-1'!C85</f>
        <v>-110</v>
      </c>
      <c r="AF85" s="24"/>
      <c r="AG85">
        <f t="shared" si="5"/>
        <v>837.9768885699433</v>
      </c>
      <c r="AI85" s="34">
        <f>PXIL!I85</f>
        <v>0</v>
      </c>
      <c r="AJ85" s="34">
        <f>PXIL!O85</f>
        <v>0</v>
      </c>
      <c r="AK85" s="34">
        <f>RTM_IEX!I85</f>
        <v>47.1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4.1993999999999998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48.428108277020428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669.10080246429766</v>
      </c>
      <c r="P86" s="36">
        <v>67.849999999999994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28.34</v>
      </c>
      <c r="U86" s="37">
        <f>SUMPRODUCT(LTA!J86:AN86,LTA!J$102:AN$102,LTA!J$104:AN$104)</f>
        <v>112.67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8.8284156964715237</v>
      </c>
      <c r="AD86">
        <f t="shared" si="4"/>
        <v>941.74989504484654</v>
      </c>
      <c r="AE86">
        <f>'IDT-1'!C86</f>
        <v>-115</v>
      </c>
      <c r="AF86" s="24"/>
      <c r="AG86">
        <f t="shared" si="5"/>
        <v>826.74989504484654</v>
      </c>
      <c r="AI86" s="34">
        <f>PXIL!I86</f>
        <v>0</v>
      </c>
      <c r="AJ86" s="34">
        <f>PXIL!O86</f>
        <v>0</v>
      </c>
      <c r="AK86" s="34">
        <f>RTM_IEX!I86</f>
        <v>48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4.1993999999999998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675.14921251184421</v>
      </c>
      <c r="P87" s="36">
        <v>67.849999999999994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28.21</v>
      </c>
      <c r="U87" s="37">
        <f>SUMPRODUCT(LTA!J87:AN87,LTA!J$102:AN$102,LTA!J$104:AN$104)</f>
        <v>112.52000000000001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8.8365662313439444</v>
      </c>
      <c r="AD87">
        <f t="shared" si="4"/>
        <v>942.71204628050043</v>
      </c>
      <c r="AE87">
        <f>'IDT-1'!C87</f>
        <v>-140</v>
      </c>
      <c r="AF87" s="24"/>
      <c r="AG87">
        <f t="shared" si="5"/>
        <v>802.71204628050043</v>
      </c>
      <c r="AI87" s="34">
        <f>PXIL!I87</f>
        <v>0</v>
      </c>
      <c r="AJ87" s="34">
        <f>PXIL!O87</f>
        <v>0</v>
      </c>
      <c r="AK87" s="34">
        <f>RTM_IEX!I87</f>
        <v>43.2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4.1993999999999998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678.64967278971665</v>
      </c>
      <c r="P88" s="36">
        <v>67.849999999999994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28.17</v>
      </c>
      <c r="U88" s="37">
        <f>SUMPRODUCT(LTA!J88:AN88,LTA!J$102:AN$102,LTA!J$104:AN$104)</f>
        <v>112.17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8.8143100976780726</v>
      </c>
      <c r="AD88">
        <f t="shared" si="4"/>
        <v>940.08476269203857</v>
      </c>
      <c r="AE88">
        <f>'IDT-1'!C88</f>
        <v>-145</v>
      </c>
      <c r="AF88" s="24"/>
      <c r="AG88">
        <f t="shared" si="5"/>
        <v>795.08476269203857</v>
      </c>
      <c r="AI88" s="34">
        <f>PXIL!I88</f>
        <v>0</v>
      </c>
      <c r="AJ88" s="34">
        <f>PXIL!O88</f>
        <v>0</v>
      </c>
      <c r="AK88" s="34">
        <f>RTM_IEX!I88</f>
        <v>37.44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4.1993999999999998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674.61346940557951</v>
      </c>
      <c r="P89" s="36">
        <v>67.849999999999994</v>
      </c>
      <c r="Q89" s="36">
        <v>21.99</v>
      </c>
      <c r="R89" s="38">
        <v>0</v>
      </c>
      <c r="S89" s="38">
        <v>0</v>
      </c>
      <c r="T89" s="37">
        <f>SUMPRODUCT(LTA!J89:AN89,LTA!J$101:AN$101,LTA!J$104:AN$104)</f>
        <v>28.04</v>
      </c>
      <c r="U89" s="37">
        <f>SUMPRODUCT(LTA!J89:AN89,LTA!J$102:AN$102,LTA!J$104:AN$104)</f>
        <v>111.71000000000001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-100</v>
      </c>
      <c r="AA89" s="75">
        <f>STOA!I89</f>
        <v>0</v>
      </c>
      <c r="AB89" s="75">
        <f>-STOA!O89</f>
        <v>-50</v>
      </c>
      <c r="AC89">
        <f t="shared" si="3"/>
        <v>9.5822457617402286</v>
      </c>
      <c r="AD89">
        <f t="shared" si="4"/>
        <v>829.89062364383938</v>
      </c>
      <c r="AE89">
        <f>'IDT-1'!C89</f>
        <v>-46</v>
      </c>
      <c r="AF89" s="24"/>
      <c r="AG89">
        <f t="shared" si="5"/>
        <v>783.89062364383938</v>
      </c>
      <c r="AI89" s="34">
        <f>PXIL!I89</f>
        <v>0</v>
      </c>
      <c r="AJ89" s="34">
        <f>PXIL!O89</f>
        <v>0</v>
      </c>
      <c r="AK89" s="34">
        <f>RTM_IEX!I89</f>
        <v>32.64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4.1993999999999998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636.88267990700319</v>
      </c>
      <c r="P90" s="36">
        <v>67.849999999999994</v>
      </c>
      <c r="Q90" s="36">
        <v>9.6</v>
      </c>
      <c r="R90" s="38">
        <v>0</v>
      </c>
      <c r="S90" s="38">
        <v>0</v>
      </c>
      <c r="T90" s="37">
        <f>SUMPRODUCT(LTA!J90:AN90,LTA!J$101:AN$101,LTA!J$104:AN$104)</f>
        <v>28.03</v>
      </c>
      <c r="U90" s="37">
        <f>SUMPRODUCT(LTA!J90:AN90,LTA!J$102:AN$102,LTA!J$104:AN$104)</f>
        <v>111.26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</v>
      </c>
      <c r="AA90" s="75">
        <f>STOA!I90</f>
        <v>0</v>
      </c>
      <c r="AB90" s="75">
        <f>-STOA!O90</f>
        <v>-50</v>
      </c>
      <c r="AC90">
        <f t="shared" si="3"/>
        <v>8.0869023038126144</v>
      </c>
      <c r="AD90">
        <f t="shared" si="4"/>
        <v>842.16517760319061</v>
      </c>
      <c r="AE90">
        <f>'IDT-1'!C90</f>
        <v>-52</v>
      </c>
      <c r="AF90" s="24"/>
      <c r="AG90">
        <f t="shared" si="5"/>
        <v>790.16517760319061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4.1993999999999998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48.433792017661887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630.93294652114173</v>
      </c>
      <c r="P91" s="36">
        <v>47.997999249718653</v>
      </c>
      <c r="Q91" s="36">
        <v>9.6</v>
      </c>
      <c r="R91" s="38">
        <v>0</v>
      </c>
      <c r="S91" s="38">
        <v>0</v>
      </c>
      <c r="T91" s="37">
        <f>SUMPRODUCT(LTA!J91:AN91,LTA!J$101:AN$101,LTA!J$104:AN$104)</f>
        <v>31.88</v>
      </c>
      <c r="U91" s="37">
        <f>SUMPRODUCT(LTA!J91:AN91,LTA!J$102:AN$102,LTA!J$104:AN$104)</f>
        <v>58.6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7.6252984540754634</v>
      </c>
      <c r="AD91">
        <f t="shared" si="4"/>
        <v>748.52883933444684</v>
      </c>
      <c r="AE91">
        <f>'IDT-1'!C91</f>
        <v>0</v>
      </c>
      <c r="AF91" s="24"/>
      <c r="AG91">
        <f t="shared" si="5"/>
        <v>748.52883933444684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4.1993999999999998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48.433792017661887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627.25405740779411</v>
      </c>
      <c r="P92" s="36">
        <v>38.400000000000006</v>
      </c>
      <c r="Q92" s="36">
        <v>9.6</v>
      </c>
      <c r="R92" s="38">
        <v>0</v>
      </c>
      <c r="S92" s="38">
        <v>0</v>
      </c>
      <c r="T92" s="37">
        <f>SUMPRODUCT(LTA!J92:AN92,LTA!J$101:AN$101,LTA!J$104:AN$104)</f>
        <v>31.23</v>
      </c>
      <c r="U92" s="37">
        <f>SUMPRODUCT(LTA!J92:AN92,LTA!J$102:AN$102,LTA!J$104:AN$104)</f>
        <v>58.71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7.5092365918257062</v>
      </c>
      <c r="AD92">
        <f t="shared" si="4"/>
        <v>734.8280128336304</v>
      </c>
      <c r="AE92">
        <f>'IDT-1'!C92</f>
        <v>-10</v>
      </c>
      <c r="AF92" s="24"/>
      <c r="AG92">
        <f t="shared" si="5"/>
        <v>724.8280128336304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4.1993999999999998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48.433792017661887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622.78915253495575</v>
      </c>
      <c r="P93" s="36">
        <v>32.64</v>
      </c>
      <c r="Q93" s="36">
        <v>9.6</v>
      </c>
      <c r="R93" s="38">
        <v>0</v>
      </c>
      <c r="S93" s="38">
        <v>0</v>
      </c>
      <c r="T93" s="37">
        <f>SUMPRODUCT(LTA!J93:AN93,LTA!J$101:AN$101,LTA!J$104:AN$104)</f>
        <v>30.13</v>
      </c>
      <c r="U93" s="37">
        <f>SUMPRODUCT(LTA!J93:AN93,LTA!J$102:AN$102,LTA!J$104:AN$104)</f>
        <v>58.92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7.4158713908938632</v>
      </c>
      <c r="AD93">
        <f t="shared" si="4"/>
        <v>723.80647316172383</v>
      </c>
      <c r="AE93">
        <f>'IDT-1'!C93</f>
        <v>-35</v>
      </c>
      <c r="AF93" s="24"/>
      <c r="AG93">
        <f t="shared" si="5"/>
        <v>688.80647316172383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4.1993999999999998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48.433792017661887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622.13977641903057</v>
      </c>
      <c r="P94" s="36">
        <v>32.64</v>
      </c>
      <c r="Q94" s="36">
        <v>9.6</v>
      </c>
      <c r="R94" s="38">
        <v>0</v>
      </c>
      <c r="S94" s="38">
        <v>0</v>
      </c>
      <c r="T94" s="37">
        <f>SUMPRODUCT(LTA!J94:AN94,LTA!J$101:AN$101,LTA!J$104:AN$104)</f>
        <v>29.52</v>
      </c>
      <c r="U94" s="37">
        <f>SUMPRODUCT(LTA!J94:AN94,LTA!J$102:AN$102,LTA!J$104:AN$104)</f>
        <v>59.16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7.4073086315200918</v>
      </c>
      <c r="AD94">
        <f t="shared" si="4"/>
        <v>722.79565980517236</v>
      </c>
      <c r="AE94">
        <f>'IDT-1'!C94</f>
        <v>-60</v>
      </c>
      <c r="AF94" s="24"/>
      <c r="AG94">
        <f t="shared" si="5"/>
        <v>662.79565980517236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4.1993999999999998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48.433792017661887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627.85910122243263</v>
      </c>
      <c r="P95" s="36">
        <v>32.64</v>
      </c>
      <c r="Q95" s="36">
        <v>9.6</v>
      </c>
      <c r="R95" s="38">
        <v>0</v>
      </c>
      <c r="S95" s="38">
        <v>0</v>
      </c>
      <c r="T95" s="37">
        <f>SUMPRODUCT(LTA!J95:AN95,LTA!J$101:AN$101,LTA!J$104:AN$104)</f>
        <v>28.65</v>
      </c>
      <c r="U95" s="37">
        <f>SUMPRODUCT(LTA!J95:AN95,LTA!J$102:AN$102,LTA!J$104:AN$104)</f>
        <v>58.89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-24.71</v>
      </c>
      <c r="AA95" s="75">
        <f>STOA!I95</f>
        <v>0</v>
      </c>
      <c r="AB95" s="75">
        <f>-STOA!O95</f>
        <v>-75.489999999999995</v>
      </c>
      <c r="AC95">
        <f t="shared" si="3"/>
        <v>7.6550972672506781</v>
      </c>
      <c r="AD95">
        <f>SUM(B95:AB95,AI95:AT95)-AC95</f>
        <v>702.41719597284384</v>
      </c>
      <c r="AE95">
        <f>'IDT-1'!C95</f>
        <v>-54</v>
      </c>
      <c r="AF95" s="24"/>
      <c r="AG95">
        <f t="shared" si="5"/>
        <v>648.41719597284384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4.1993999999999998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48.433792017661887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627.83986172693949</v>
      </c>
      <c r="P96" s="36">
        <v>32.638310296629911</v>
      </c>
      <c r="Q96" s="36">
        <v>9.6</v>
      </c>
      <c r="R96" s="38">
        <v>0</v>
      </c>
      <c r="S96" s="38">
        <v>0</v>
      </c>
      <c r="T96" s="37">
        <f>SUMPRODUCT(LTA!J96:AN96,LTA!J$101:AN$101,LTA!J$104:AN$104)</f>
        <v>27.71</v>
      </c>
      <c r="U96" s="37">
        <f>SUMPRODUCT(LTA!J96:AN96,LTA!J$102:AN$102,LTA!J$104:AN$104)</f>
        <v>58.4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-65</v>
      </c>
      <c r="AA96" s="75">
        <f>STOA!I96</f>
        <v>0</v>
      </c>
      <c r="AB96" s="75">
        <f>-STOA!O96</f>
        <v>-75.489999999999995</v>
      </c>
      <c r="AC96">
        <f t="shared" si="3"/>
        <v>7.9842124067160078</v>
      </c>
      <c r="AD96">
        <f t="shared" si="4"/>
        <v>660.3471516345154</v>
      </c>
      <c r="AE96">
        <f>'IDT-1'!C96</f>
        <v>-47.682000000000002</v>
      </c>
      <c r="AF96" s="24"/>
      <c r="AG96">
        <f t="shared" si="5"/>
        <v>612.66515163451538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4.1993999999999998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48.433792017661887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622.1401312744722</v>
      </c>
      <c r="P97" s="36">
        <v>32.638310296629911</v>
      </c>
      <c r="Q97" s="36">
        <v>9.6</v>
      </c>
      <c r="R97" s="38">
        <v>0</v>
      </c>
      <c r="S97" s="38">
        <v>0</v>
      </c>
      <c r="T97" s="37">
        <f>SUMPRODUCT(LTA!J97:AN97,LTA!J$101:AN$101,LTA!J$104:AN$104)</f>
        <v>26.24</v>
      </c>
      <c r="U97" s="37">
        <f>SUMPRODUCT(LTA!J97:AN97,LTA!J$102:AN$102,LTA!J$104:AN$104)</f>
        <v>57.87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-150</v>
      </c>
      <c r="AA97" s="75">
        <f>STOA!I97</f>
        <v>0</v>
      </c>
      <c r="AB97" s="75">
        <f>-STOA!O97</f>
        <v>-75.489999999999995</v>
      </c>
      <c r="AC97">
        <f t="shared" si="3"/>
        <v>8.6395830775308546</v>
      </c>
      <c r="AD97">
        <f t="shared" si="4"/>
        <v>566.99205051123329</v>
      </c>
      <c r="AE97">
        <f>'IDT-1'!C97</f>
        <v>0</v>
      </c>
      <c r="AF97" s="24"/>
      <c r="AG97">
        <f t="shared" si="5"/>
        <v>566.99205051123329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4.1993999999999998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48.433792017661887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622.14010730148379</v>
      </c>
      <c r="P98" s="36">
        <v>32.638310296629911</v>
      </c>
      <c r="Q98" s="36">
        <v>9.6</v>
      </c>
      <c r="R98" s="38">
        <v>0</v>
      </c>
      <c r="S98" s="38">
        <v>0</v>
      </c>
      <c r="T98" s="37">
        <f>SUMPRODUCT(LTA!J98:AN98,LTA!J$101:AN$101,LTA!J$104:AN$104)</f>
        <v>25.28</v>
      </c>
      <c r="U98" s="37">
        <f>SUMPRODUCT(LTA!J98:AN98,LTA!J$102:AN$102,LTA!J$104:AN$104)</f>
        <v>57.34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-185</v>
      </c>
      <c r="AA98" s="75">
        <f>STOA!I98</f>
        <v>0</v>
      </c>
      <c r="AB98" s="75">
        <f>-STOA!O98</f>
        <v>-75.489999999999995</v>
      </c>
      <c r="AC98">
        <f t="shared" si="3"/>
        <v>8.923557396528869</v>
      </c>
      <c r="AD98">
        <f t="shared" si="4"/>
        <v>530.21805221924683</v>
      </c>
      <c r="AE98">
        <f>'IDT-1'!C98</f>
        <v>0</v>
      </c>
      <c r="AF98" s="24"/>
      <c r="AG98">
        <f t="shared" si="5"/>
        <v>530.21805221924683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0.10620982500000026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1.2247523429899723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15.464445542235273</v>
      </c>
      <c r="P99" s="36">
        <f t="shared" si="6"/>
        <v>1.4646454098599007</v>
      </c>
      <c r="Q99" s="36">
        <f t="shared" si="6"/>
        <v>0.39467958426517563</v>
      </c>
      <c r="R99" s="38">
        <f t="shared" si="6"/>
        <v>0.242256171980955</v>
      </c>
      <c r="S99" s="38">
        <f t="shared" si="6"/>
        <v>0</v>
      </c>
      <c r="T99" s="37">
        <f t="shared" si="6"/>
        <v>1.9800400000000002</v>
      </c>
      <c r="U99" s="37">
        <f t="shared" si="6"/>
        <v>2.0950924999999998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2.4344999999999999E-2</v>
      </c>
      <c r="Z99" s="34">
        <f t="shared" si="6"/>
        <v>-2.3506249999999995</v>
      </c>
      <c r="AA99" s="75">
        <f t="shared" si="6"/>
        <v>0</v>
      </c>
      <c r="AB99" s="75">
        <f t="shared" si="6"/>
        <v>-2.6539199999999998</v>
      </c>
      <c r="AC99">
        <f t="shared" si="6"/>
        <v>0.23841527006501495</v>
      </c>
      <c r="AD99">
        <f t="shared" si="6"/>
        <v>18.02006360626627</v>
      </c>
      <c r="AE99">
        <f t="shared" si="6"/>
        <v>-0.54103475000000001</v>
      </c>
      <c r="AG99">
        <f t="shared" si="6"/>
        <v>17.479028856266265</v>
      </c>
      <c r="AI99">
        <f t="shared" si="6"/>
        <v>0</v>
      </c>
      <c r="AJ99">
        <f t="shared" si="6"/>
        <v>0</v>
      </c>
      <c r="AK99">
        <f t="shared" si="6"/>
        <v>0.29649249999999999</v>
      </c>
      <c r="AL99">
        <f t="shared" si="6"/>
        <v>-3.6249999999999998E-2</v>
      </c>
      <c r="AM99">
        <f t="shared" si="6"/>
        <v>0</v>
      </c>
      <c r="AN99">
        <f t="shared" si="6"/>
        <v>0</v>
      </c>
      <c r="AO99">
        <f t="shared" si="6"/>
        <v>6.3150000000000003E-3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45307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58.154647771531486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522.95427558737731</v>
      </c>
      <c r="P3" s="36">
        <v>74.569999999999993</v>
      </c>
      <c r="Q3" s="36">
        <v>26.56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350.58000000000004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-213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10.614495353415315</v>
      </c>
      <c r="AD3">
        <f>SUM(B3:AB3,AI3:AT3)-AC3</f>
        <v>809.14377800549323</v>
      </c>
      <c r="AE3">
        <f>'IDT-1'!F3</f>
        <v>0</v>
      </c>
      <c r="AF3" s="24"/>
      <c r="AG3">
        <f>SUM(AD3:AF3)</f>
        <v>809.14377800549323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58.154647771531486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525.07569055432009</v>
      </c>
      <c r="P4" s="36">
        <v>74.569999999999993</v>
      </c>
      <c r="Q4" s="36">
        <v>26.56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350.58000000000004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-250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10.962690390408312</v>
      </c>
      <c r="AD4">
        <f t="shared" ref="AD4:AD67" si="1">SUM(B4:AB4,AI4:AT4)-AC4</f>
        <v>771.91699793544342</v>
      </c>
      <c r="AE4">
        <f>'IDT-1'!F4</f>
        <v>0</v>
      </c>
      <c r="AF4" s="24"/>
      <c r="AG4">
        <f t="shared" ref="AG4:AG67" si="2">SUM(AD4:AF4)</f>
        <v>771.91699793544342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58.154647771531486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525.16670448020966</v>
      </c>
      <c r="P5" s="36">
        <v>74.569999999999993</v>
      </c>
      <c r="Q5" s="36">
        <v>26.56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350.58000000000004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-276</v>
      </c>
      <c r="AA5" s="75">
        <f>STOA!J5</f>
        <v>1.47</v>
      </c>
      <c r="AB5" s="75">
        <f>-STOA!P5</f>
        <v>0</v>
      </c>
      <c r="AC5">
        <f t="shared" si="0"/>
        <v>11.158291535058231</v>
      </c>
      <c r="AD5">
        <f t="shared" si="1"/>
        <v>748.81241071668296</v>
      </c>
      <c r="AE5">
        <f>'IDT-1'!F5</f>
        <v>0</v>
      </c>
      <c r="AF5" s="24"/>
      <c r="AG5">
        <f t="shared" si="2"/>
        <v>748.81241071668296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58.154647771531486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525.16670448020966</v>
      </c>
      <c r="P6" s="36">
        <v>74.569999999999993</v>
      </c>
      <c r="Q6" s="36">
        <v>26.56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310.99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-303</v>
      </c>
      <c r="AA6" s="75">
        <f>STOA!J6</f>
        <v>1.47</v>
      </c>
      <c r="AB6" s="75">
        <f>-STOA!P6</f>
        <v>0</v>
      </c>
      <c r="AC6">
        <f t="shared" si="0"/>
        <v>11.301506689556012</v>
      </c>
      <c r="AD6">
        <f t="shared" si="1"/>
        <v>725.54919556218499</v>
      </c>
      <c r="AE6">
        <f>'IDT-1'!F6</f>
        <v>0</v>
      </c>
      <c r="AF6" s="24"/>
      <c r="AG6">
        <f t="shared" si="2"/>
        <v>725.54919556218499</v>
      </c>
      <c r="AI6" s="34">
        <f>PXIL!J6</f>
        <v>0</v>
      </c>
      <c r="AJ6" s="34">
        <f>PXIL!P6</f>
        <v>0</v>
      </c>
      <c r="AK6" s="34">
        <f>RTM_IEX!J6</f>
        <v>36.47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58.154647771531486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470.52014237572433</v>
      </c>
      <c r="P7" s="36">
        <v>21.118837324525185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272.52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-69</v>
      </c>
      <c r="AA7" s="75">
        <f>STOA!J7</f>
        <v>1.47</v>
      </c>
      <c r="AB7" s="75">
        <f>-STOA!P7</f>
        <v>0</v>
      </c>
      <c r="AC7">
        <f t="shared" si="0"/>
        <v>8.1398875149985379</v>
      </c>
      <c r="AD7">
        <f t="shared" si="1"/>
        <v>699.79308995678241</v>
      </c>
      <c r="AE7">
        <f>'IDT-1'!F7</f>
        <v>0</v>
      </c>
      <c r="AF7" s="24"/>
      <c r="AG7">
        <f t="shared" si="2"/>
        <v>699.79308995678241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-61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58.154647771531486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469.67012612037757</v>
      </c>
      <c r="P8" s="36">
        <v>21.118837324525185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229.01999999999998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-84</v>
      </c>
      <c r="AA8" s="75">
        <f>STOA!J8</f>
        <v>1.47</v>
      </c>
      <c r="AB8" s="75">
        <f>-STOA!P8</f>
        <v>0</v>
      </c>
      <c r="AC8">
        <f t="shared" si="0"/>
        <v>7.5555684353313985</v>
      </c>
      <c r="AD8">
        <f t="shared" si="1"/>
        <v>681.02739278110278</v>
      </c>
      <c r="AE8">
        <f>'IDT-1'!F8</f>
        <v>0</v>
      </c>
      <c r="AF8" s="24"/>
      <c r="AG8">
        <f t="shared" si="2"/>
        <v>681.02739278110278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58.154647771531486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467.79066129557731</v>
      </c>
      <c r="P9" s="36">
        <v>21.118837324525185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230.12999999999997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-97</v>
      </c>
      <c r="AA9" s="75">
        <f>STOA!J9</f>
        <v>1.47</v>
      </c>
      <c r="AB9" s="75">
        <f>-STOA!P9</f>
        <v>0</v>
      </c>
      <c r="AC9">
        <f t="shared" si="0"/>
        <v>7.7100569275759696</v>
      </c>
      <c r="AD9">
        <f t="shared" si="1"/>
        <v>661.10343946405806</v>
      </c>
      <c r="AE9">
        <f>'IDT-1'!F9</f>
        <v>0</v>
      </c>
      <c r="AF9" s="24"/>
      <c r="AG9">
        <f t="shared" si="2"/>
        <v>661.10343946405806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-27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6.4693499999999995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58.154647771531486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467.79066129557731</v>
      </c>
      <c r="P10" s="36">
        <v>21.119999999999997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230.73999999999998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-111</v>
      </c>
      <c r="AA10" s="75">
        <f>STOA!J10</f>
        <v>1.47</v>
      </c>
      <c r="AB10" s="75">
        <f>-STOA!P10</f>
        <v>0</v>
      </c>
      <c r="AC10">
        <f t="shared" si="0"/>
        <v>7.8507292176481833</v>
      </c>
      <c r="AD10">
        <f t="shared" si="1"/>
        <v>645.57392984946057</v>
      </c>
      <c r="AE10">
        <f>'IDT-1'!F10</f>
        <v>0</v>
      </c>
      <c r="AF10" s="24"/>
      <c r="AG10">
        <f t="shared" si="2"/>
        <v>645.57392984946057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6.4693499999999995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58.154647771531486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467.79066129557731</v>
      </c>
      <c r="P11" s="36">
        <v>21.12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230.74999999999997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-123</v>
      </c>
      <c r="AA11" s="75">
        <f>STOA!J11</f>
        <v>1.47</v>
      </c>
      <c r="AB11" s="75">
        <f>-STOA!P11</f>
        <v>0</v>
      </c>
      <c r="AC11">
        <f t="shared" si="0"/>
        <v>8.0032940566961859</v>
      </c>
      <c r="AD11">
        <f t="shared" si="1"/>
        <v>627.43136501041261</v>
      </c>
      <c r="AE11">
        <f>'IDT-1'!F11</f>
        <v>0</v>
      </c>
      <c r="AF11" s="24"/>
      <c r="AG11">
        <f t="shared" si="2"/>
        <v>627.43136501041261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58.154647771531486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467.79066129557731</v>
      </c>
      <c r="P12" s="36">
        <v>21.118345864661656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230.68999999999997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-134</v>
      </c>
      <c r="AA12" s="75">
        <f>STOA!J12</f>
        <v>1.47</v>
      </c>
      <c r="AB12" s="75">
        <f>-STOA!P12</f>
        <v>0</v>
      </c>
      <c r="AC12">
        <f t="shared" si="0"/>
        <v>8.0536031083086783</v>
      </c>
      <c r="AD12">
        <f t="shared" si="1"/>
        <v>621.3194018234617</v>
      </c>
      <c r="AE12">
        <f>'IDT-1'!F12</f>
        <v>0</v>
      </c>
      <c r="AF12" s="24"/>
      <c r="AG12">
        <f t="shared" si="2"/>
        <v>621.3194018234617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58.154647771531486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467.71521274727576</v>
      </c>
      <c r="P13" s="36">
        <v>21.118267716535431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230.68999999999997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-145</v>
      </c>
      <c r="AA13" s="75">
        <f>STOA!J13</f>
        <v>1.47</v>
      </c>
      <c r="AB13" s="75">
        <f>-STOA!P13</f>
        <v>0</v>
      </c>
      <c r="AC13">
        <f t="shared" si="0"/>
        <v>8.1461514190324653</v>
      </c>
      <c r="AD13">
        <f t="shared" si="1"/>
        <v>610.15132681631019</v>
      </c>
      <c r="AE13">
        <f>'IDT-1'!F13</f>
        <v>0</v>
      </c>
      <c r="AF13" s="24"/>
      <c r="AG13">
        <f t="shared" si="2"/>
        <v>610.15132681631019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58.154647771531486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467.71521274727576</v>
      </c>
      <c r="P14" s="36">
        <v>21.118267716535431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230.70999999999998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-153</v>
      </c>
      <c r="AA14" s="75">
        <f>STOA!J14</f>
        <v>1.47</v>
      </c>
      <c r="AB14" s="75">
        <f>-STOA!P14</f>
        <v>0</v>
      </c>
      <c r="AC14">
        <f t="shared" si="0"/>
        <v>8.2140886808315781</v>
      </c>
      <c r="AD14">
        <f t="shared" si="1"/>
        <v>602.10338955451107</v>
      </c>
      <c r="AE14">
        <f>'IDT-1'!F14</f>
        <v>0</v>
      </c>
      <c r="AF14" s="24"/>
      <c r="AG14">
        <f t="shared" si="2"/>
        <v>602.10338955451107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58.154647771531486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469.71460234520453</v>
      </c>
      <c r="P15" s="36">
        <v>21.118267716535431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231.89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-158</v>
      </c>
      <c r="AA15" s="75">
        <f>STOA!J15</f>
        <v>1.37</v>
      </c>
      <c r="AB15" s="75">
        <f>-STOA!P15</f>
        <v>0</v>
      </c>
      <c r="AC15">
        <f t="shared" si="0"/>
        <v>8.2907824998035142</v>
      </c>
      <c r="AD15">
        <f t="shared" si="1"/>
        <v>599.10608533346783</v>
      </c>
      <c r="AE15">
        <f>'IDT-1'!F15</f>
        <v>0</v>
      </c>
      <c r="AF15" s="24"/>
      <c r="AG15">
        <f t="shared" si="2"/>
        <v>599.10608533346783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-31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58.154647771531486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469.71460234520453</v>
      </c>
      <c r="P16" s="36">
        <v>21.118267716535431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231.98999999999998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-161</v>
      </c>
      <c r="AA16" s="75">
        <f>STOA!J16</f>
        <v>1.37</v>
      </c>
      <c r="AB16" s="75">
        <f>-STOA!P16</f>
        <v>0</v>
      </c>
      <c r="AC16">
        <f t="shared" si="0"/>
        <v>8.3170359729781804</v>
      </c>
      <c r="AD16">
        <f t="shared" si="1"/>
        <v>596.17983186029323</v>
      </c>
      <c r="AE16">
        <f>'IDT-1'!F16</f>
        <v>0</v>
      </c>
      <c r="AF16" s="24"/>
      <c r="AG16">
        <f t="shared" si="2"/>
        <v>596.17983186029323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-31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58.154647771531486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469.71340266551698</v>
      </c>
      <c r="P17" s="36">
        <v>21.118267716535431</v>
      </c>
      <c r="Q17" s="36">
        <v>7.54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232.74999999999997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-163</v>
      </c>
      <c r="AA17" s="75">
        <f>STOA!J17</f>
        <v>1.37</v>
      </c>
      <c r="AB17" s="75">
        <f>-STOA!P17</f>
        <v>0</v>
      </c>
      <c r="AC17">
        <f t="shared" si="0"/>
        <v>8.3307050533936948</v>
      </c>
      <c r="AD17">
        <f t="shared" si="1"/>
        <v>595.78496310019023</v>
      </c>
      <c r="AE17">
        <f>'IDT-1'!F17</f>
        <v>0</v>
      </c>
      <c r="AF17" s="24"/>
      <c r="AG17">
        <f t="shared" si="2"/>
        <v>595.78496310019023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6.4693499999999995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58.154647771531486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469.71340266551698</v>
      </c>
      <c r="P18" s="36">
        <v>21.118267716535431</v>
      </c>
      <c r="Q18" s="36">
        <v>7.54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232.65999999999997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-165</v>
      </c>
      <c r="AA18" s="75">
        <f>STOA!J18</f>
        <v>1.37</v>
      </c>
      <c r="AB18" s="75">
        <f>-STOA!P18</f>
        <v>0</v>
      </c>
      <c r="AC18">
        <f t="shared" si="0"/>
        <v>8.3468913688434725</v>
      </c>
      <c r="AD18">
        <f t="shared" si="1"/>
        <v>593.67877678474042</v>
      </c>
      <c r="AE18">
        <f>'IDT-1'!F18</f>
        <v>0</v>
      </c>
      <c r="AF18" s="24"/>
      <c r="AG18">
        <f t="shared" si="2"/>
        <v>593.67877678474042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6.4693499999999995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58.154647771531486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469.78885121381853</v>
      </c>
      <c r="P19" s="36">
        <v>21.118837324525185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230.56999999999996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-160</v>
      </c>
      <c r="AA19" s="75">
        <f>STOA!J19</f>
        <v>1.37</v>
      </c>
      <c r="AB19" s="75">
        <f>-STOA!P19</f>
        <v>0</v>
      </c>
      <c r="AC19">
        <f t="shared" si="0"/>
        <v>8.2040825554829837</v>
      </c>
      <c r="AD19">
        <f t="shared" si="1"/>
        <v>606.94760375439216</v>
      </c>
      <c r="AE19">
        <f>'IDT-1'!F19</f>
        <v>0</v>
      </c>
      <c r="AF19" s="24"/>
      <c r="AG19">
        <f t="shared" si="2"/>
        <v>606.94760375439216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6.4693499999999995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58.154647771531486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467.78977019238977</v>
      </c>
      <c r="P20" s="36">
        <v>21.118837324525185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230.42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-151</v>
      </c>
      <c r="AA20" s="75">
        <f>STOA!J20</f>
        <v>1.37</v>
      </c>
      <c r="AB20" s="75">
        <f>-STOA!P20</f>
        <v>0</v>
      </c>
      <c r="AC20">
        <f t="shared" si="0"/>
        <v>8.0928475399292008</v>
      </c>
      <c r="AD20">
        <f t="shared" si="1"/>
        <v>615.90975774851722</v>
      </c>
      <c r="AE20">
        <f>'IDT-1'!F20</f>
        <v>0</v>
      </c>
      <c r="AF20" s="24"/>
      <c r="AG20">
        <f t="shared" si="2"/>
        <v>615.90975774851722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-18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6.4693499999999995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58.154647771531486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472.15016409080249</v>
      </c>
      <c r="P21" s="36">
        <v>21.118837324525185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269.58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-141</v>
      </c>
      <c r="AA21" s="75">
        <f>STOA!J21</f>
        <v>1.37</v>
      </c>
      <c r="AB21" s="75">
        <f>-STOA!P21</f>
        <v>0</v>
      </c>
      <c r="AC21">
        <f t="shared" si="0"/>
        <v>8.7464382113220971</v>
      </c>
      <c r="AD21">
        <f t="shared" si="1"/>
        <v>624.77656097553711</v>
      </c>
      <c r="AE21">
        <f>'IDT-1'!F21</f>
        <v>0</v>
      </c>
      <c r="AF21" s="24"/>
      <c r="AG21">
        <f t="shared" si="2"/>
        <v>624.77656097553711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-62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6.4693499999999995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58.154647771531486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472.3805382673043</v>
      </c>
      <c r="P22" s="36">
        <v>21.118837324525185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307.53000000000003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-120</v>
      </c>
      <c r="AA22" s="75">
        <f>STOA!J22</f>
        <v>1.37</v>
      </c>
      <c r="AB22" s="75">
        <f>-STOA!P22</f>
        <v>0</v>
      </c>
      <c r="AC22">
        <f t="shared" si="0"/>
        <v>9.2619899820771607</v>
      </c>
      <c r="AD22">
        <f t="shared" si="1"/>
        <v>639.44138338128391</v>
      </c>
      <c r="AE22">
        <f>'IDT-1'!F22</f>
        <v>0</v>
      </c>
      <c r="AF22" s="24"/>
      <c r="AG22">
        <f t="shared" si="2"/>
        <v>639.44138338128391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6.4693499999999995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58.154647771531486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523.39130353020892</v>
      </c>
      <c r="P23" s="36">
        <v>74.569999999999993</v>
      </c>
      <c r="Q23" s="36">
        <v>26.56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346.85000000000008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-346</v>
      </c>
      <c r="AA23" s="75">
        <f>STOA!J23</f>
        <v>1.47</v>
      </c>
      <c r="AB23" s="75">
        <f>-STOA!P23</f>
        <v>0</v>
      </c>
      <c r="AC23">
        <f t="shared" si="0"/>
        <v>11.721969523270239</v>
      </c>
      <c r="AD23">
        <f t="shared" si="1"/>
        <v>670.74333177847029</v>
      </c>
      <c r="AE23">
        <f>'IDT-1'!F23</f>
        <v>0</v>
      </c>
      <c r="AF23" s="24"/>
      <c r="AG23">
        <f t="shared" si="2"/>
        <v>670.74333177847029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58.154647771531486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530.58063137069382</v>
      </c>
      <c r="P24" s="36">
        <v>74.569999999999993</v>
      </c>
      <c r="Q24" s="36">
        <v>26.56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346.68000000000012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-310</v>
      </c>
      <c r="AA24" s="75">
        <f>STOA!J24</f>
        <v>1.47</v>
      </c>
      <c r="AB24" s="75">
        <f>-STOA!P24</f>
        <v>0</v>
      </c>
      <c r="AC24">
        <f t="shared" si="0"/>
        <v>11.467499041309415</v>
      </c>
      <c r="AD24">
        <f t="shared" si="1"/>
        <v>715.01713010091578</v>
      </c>
      <c r="AE24">
        <f>'IDT-1'!F24</f>
        <v>0</v>
      </c>
      <c r="AF24" s="24"/>
      <c r="AG24">
        <f t="shared" si="2"/>
        <v>715.01713010091578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6.0179999999999998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58.154647771531486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529.91816403544908</v>
      </c>
      <c r="P25" s="36">
        <v>74.569999999999993</v>
      </c>
      <c r="Q25" s="36">
        <v>26.56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346.55000000000007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-271</v>
      </c>
      <c r="AA25" s="75">
        <f>STOA!J25</f>
        <v>1.47</v>
      </c>
      <c r="AB25" s="75">
        <f>-STOA!P25</f>
        <v>0</v>
      </c>
      <c r="AC25">
        <f t="shared" si="0"/>
        <v>11.075848878073352</v>
      </c>
      <c r="AD25">
        <f t="shared" si="1"/>
        <v>759.16496292890713</v>
      </c>
      <c r="AE25">
        <f>'IDT-1'!F25</f>
        <v>0</v>
      </c>
      <c r="AF25" s="24"/>
      <c r="AG25">
        <f t="shared" si="2"/>
        <v>759.16496292890713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6.0179999999999998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58.154647771531486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607.03156237386997</v>
      </c>
      <c r="P26" s="36">
        <v>74.569999999999993</v>
      </c>
      <c r="Q26" s="36">
        <v>26.56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346.43000000000012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-224</v>
      </c>
      <c r="AA26" s="75">
        <f>STOA!J26</f>
        <v>1.47</v>
      </c>
      <c r="AB26" s="75">
        <f>-STOA!P26</f>
        <v>0</v>
      </c>
      <c r="AC26">
        <f t="shared" si="0"/>
        <v>11.925901209513425</v>
      </c>
      <c r="AD26">
        <f t="shared" si="1"/>
        <v>811.30830893588802</v>
      </c>
      <c r="AE26">
        <f>'IDT-1'!F26</f>
        <v>0</v>
      </c>
      <c r="AF26" s="24"/>
      <c r="AG26">
        <f t="shared" si="2"/>
        <v>811.30830893588802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-73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6.0179999999999998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717.76148250030974</v>
      </c>
      <c r="P27" s="36">
        <v>74.569999999999993</v>
      </c>
      <c r="Q27" s="36">
        <v>26.56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374.39000000000004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-163</v>
      </c>
      <c r="AA27" s="75">
        <f>STOA!J27</f>
        <v>1.47</v>
      </c>
      <c r="AB27" s="75">
        <f>-STOA!P27</f>
        <v>0</v>
      </c>
      <c r="AC27">
        <f t="shared" si="0"/>
        <v>13.513724645338222</v>
      </c>
      <c r="AD27">
        <f t="shared" si="1"/>
        <v>882.25575785497153</v>
      </c>
      <c r="AE27">
        <f>'IDT-1'!F27</f>
        <v>0</v>
      </c>
      <c r="AF27" s="24"/>
      <c r="AG27">
        <f t="shared" si="2"/>
        <v>882.25575785497153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-192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6.0179999999999998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817.42349076677874</v>
      </c>
      <c r="P28" s="36">
        <v>74.569999999999993</v>
      </c>
      <c r="Q28" s="36">
        <v>26.56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395.43000000000006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-362</v>
      </c>
      <c r="AA28" s="75">
        <f>STOA!J28</f>
        <v>1.47</v>
      </c>
      <c r="AB28" s="75">
        <f>-STOA!P28</f>
        <v>0</v>
      </c>
      <c r="AC28">
        <f t="shared" si="0"/>
        <v>14.683687618850783</v>
      </c>
      <c r="AD28">
        <f t="shared" si="1"/>
        <v>1006.307803147928</v>
      </c>
      <c r="AE28">
        <f>'IDT-1'!F28</f>
        <v>-25.372</v>
      </c>
      <c r="AF28" s="24"/>
      <c r="AG28">
        <f t="shared" si="2"/>
        <v>980.93580314792803</v>
      </c>
      <c r="AI28" s="34">
        <f>PXIL!J28</f>
        <v>0</v>
      </c>
      <c r="AJ28" s="34">
        <f>PXIL!P28</f>
        <v>0</v>
      </c>
      <c r="AK28" s="34">
        <f>RTM_IEX!J28</f>
        <v>11.52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6.0179999999999998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845.37370650866455</v>
      </c>
      <c r="P29" s="36">
        <v>74.569999999999993</v>
      </c>
      <c r="Q29" s="36">
        <v>26.56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395.12000000000006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-241</v>
      </c>
      <c r="AA29" s="75">
        <f>STOA!J29</f>
        <v>1.47</v>
      </c>
      <c r="AB29" s="75">
        <f>-STOA!P29</f>
        <v>0</v>
      </c>
      <c r="AC29">
        <f t="shared" si="0"/>
        <v>14.222486395953542</v>
      </c>
      <c r="AD29">
        <f t="shared" si="1"/>
        <v>1132.6265010782981</v>
      </c>
      <c r="AE29">
        <f>'IDT-1'!F29</f>
        <v>-74.385999999999996</v>
      </c>
      <c r="AF29" s="24"/>
      <c r="AG29">
        <f t="shared" si="2"/>
        <v>1058.2405010782982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-31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6.0179999999999998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877.33656465339175</v>
      </c>
      <c r="P30" s="36">
        <v>74.569999999999993</v>
      </c>
      <c r="Q30" s="36">
        <v>26.56</v>
      </c>
      <c r="R30" s="38">
        <v>0.73744827586206885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395.10000000000008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-183</v>
      </c>
      <c r="AA30" s="75">
        <f>STOA!J30</f>
        <v>1.47</v>
      </c>
      <c r="AB30" s="75">
        <f>-STOA!P30</f>
        <v>0</v>
      </c>
      <c r="AC30">
        <f t="shared" si="0"/>
        <v>13.979168348668258</v>
      </c>
      <c r="AD30">
        <f t="shared" si="1"/>
        <v>1226.420125546173</v>
      </c>
      <c r="AE30">
        <f>'IDT-1'!F30</f>
        <v>-79.575999999999993</v>
      </c>
      <c r="AF30" s="24"/>
      <c r="AG30">
        <f t="shared" si="2"/>
        <v>1146.844125546173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6.0179999999999998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877.66025208314193</v>
      </c>
      <c r="P31" s="36">
        <v>74.569999999999993</v>
      </c>
      <c r="Q31" s="36">
        <v>26.56</v>
      </c>
      <c r="R31" s="38">
        <v>3.3099999999999996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395.11295000000007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-182</v>
      </c>
      <c r="AA31" s="75">
        <f>STOA!J31</f>
        <v>1.47</v>
      </c>
      <c r="AB31" s="75">
        <f>-STOA!P31</f>
        <v>0</v>
      </c>
      <c r="AC31">
        <f t="shared" si="0"/>
        <v>13.791826594438692</v>
      </c>
      <c r="AD31">
        <f t="shared" si="1"/>
        <v>1254.5166564542908</v>
      </c>
      <c r="AE31">
        <f>'IDT-1'!F31</f>
        <v>-11.532999999999999</v>
      </c>
      <c r="AF31" s="24"/>
      <c r="AG31">
        <f t="shared" si="2"/>
        <v>1242.9836564542909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6.0179999999999998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877.77803181007368</v>
      </c>
      <c r="P32" s="36">
        <v>74.569999999999993</v>
      </c>
      <c r="Q32" s="36">
        <v>26.56</v>
      </c>
      <c r="R32" s="38">
        <v>7.8600000000000012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397.51963000000006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-117</v>
      </c>
      <c r="AA32" s="75">
        <f>STOA!J32</f>
        <v>1.47</v>
      </c>
      <c r="AB32" s="75">
        <f>-STOA!P32</f>
        <v>0</v>
      </c>
      <c r="AC32">
        <f t="shared" si="0"/>
        <v>13.549318173127572</v>
      </c>
      <c r="AD32">
        <f t="shared" si="1"/>
        <v>1364.4736246025334</v>
      </c>
      <c r="AE32">
        <f>'IDT-1'!F32</f>
        <v>-11.532999999999999</v>
      </c>
      <c r="AF32" s="24"/>
      <c r="AG32">
        <f t="shared" si="2"/>
        <v>1352.9406246025335</v>
      </c>
      <c r="AI32" s="34">
        <f>PXIL!J32</f>
        <v>0</v>
      </c>
      <c r="AJ32" s="34">
        <f>PXIL!P32</f>
        <v>0</v>
      </c>
      <c r="AK32" s="34">
        <f>RTM_IEX!J32</f>
        <v>32.64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6.0179999999999998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883.83485509902459</v>
      </c>
      <c r="P33" s="36">
        <v>74.569999999999993</v>
      </c>
      <c r="Q33" s="36">
        <v>26.56</v>
      </c>
      <c r="R33" s="38">
        <v>13.500000000000002</v>
      </c>
      <c r="S33" s="38">
        <v>0</v>
      </c>
      <c r="T33" s="37">
        <f>SUMPRODUCT(LTA!J33:AN33,LTA!J$101:AN$101,LTA!J$105:AN$105)</f>
        <v>3.05</v>
      </c>
      <c r="U33" s="37">
        <f>SUMPRODUCT(LTA!J33:AN33,LTA!J$102:AN$102,LTA!J$105:AN$105)</f>
        <v>400.29555000000005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12.633395762942738</v>
      </c>
      <c r="AD33">
        <f t="shared" si="1"/>
        <v>1491.3422903016692</v>
      </c>
      <c r="AE33">
        <f>'IDT-1'!F33</f>
        <v>-70.478999999999999</v>
      </c>
      <c r="AF33" s="24"/>
      <c r="AG33">
        <f t="shared" si="2"/>
        <v>1420.8632903016692</v>
      </c>
      <c r="AI33" s="34">
        <f>PXIL!J33</f>
        <v>0</v>
      </c>
      <c r="AJ33" s="34">
        <f>PXIL!P33</f>
        <v>0</v>
      </c>
      <c r="AK33" s="34">
        <f>RTM_IEX!J33</f>
        <v>25.07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6.0179999999999998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883.83485509902459</v>
      </c>
      <c r="P34" s="36">
        <v>74.569999999999993</v>
      </c>
      <c r="Q34" s="36">
        <v>26.56</v>
      </c>
      <c r="R34" s="38">
        <v>18.709999999999997</v>
      </c>
      <c r="S34" s="38">
        <v>0</v>
      </c>
      <c r="T34" s="37">
        <f>SUMPRODUCT(LTA!J34:AN34,LTA!J$101:AN$101,LTA!J$105:AN$105)</f>
        <v>5.15</v>
      </c>
      <c r="U34" s="37">
        <f>SUMPRODUCT(LTA!J34:AN34,LTA!J$102:AN$102,LTA!J$105:AN$105)</f>
        <v>404.99906200000004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12.586133263742742</v>
      </c>
      <c r="AD34">
        <f t="shared" si="1"/>
        <v>1485.7630648008694</v>
      </c>
      <c r="AE34">
        <f>'IDT-1'!F34</f>
        <v>-27.186</v>
      </c>
      <c r="AF34" s="24"/>
      <c r="AG34">
        <f t="shared" si="2"/>
        <v>1458.5770648008695</v>
      </c>
      <c r="AI34" s="34">
        <f>PXIL!J34</f>
        <v>0</v>
      </c>
      <c r="AJ34" s="34">
        <f>PXIL!P34</f>
        <v>0</v>
      </c>
      <c r="AK34" s="34">
        <f>RTM_IEX!J34</f>
        <v>7.43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6.0179999999999998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872.73865677306878</v>
      </c>
      <c r="P35" s="36">
        <v>74.569999999999993</v>
      </c>
      <c r="Q35" s="36">
        <v>26.56</v>
      </c>
      <c r="R35" s="38">
        <v>20.2</v>
      </c>
      <c r="S35" s="38">
        <v>0</v>
      </c>
      <c r="T35" s="37">
        <f>SUMPRODUCT(LTA!J35:AN35,LTA!J$101:AN$101,LTA!J$105:AN$105)</f>
        <v>8.64</v>
      </c>
      <c r="U35" s="37">
        <f>SUMPRODUCT(LTA!J35:AN35,LTA!J$102:AN$102,LTA!J$105:AN$105)</f>
        <v>410.28452600000003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0.35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12.519683095404712</v>
      </c>
      <c r="AD35">
        <f t="shared" si="1"/>
        <v>1477.9187806432517</v>
      </c>
      <c r="AE35">
        <f>'IDT-1'!F35</f>
        <v>0</v>
      </c>
      <c r="AF35" s="24"/>
      <c r="AG35">
        <f t="shared" si="2"/>
        <v>1477.9187806432517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6.0179999999999998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843.61974204451906</v>
      </c>
      <c r="P36" s="36">
        <v>74.569999999999993</v>
      </c>
      <c r="Q36" s="36">
        <v>26.56</v>
      </c>
      <c r="R36" s="38">
        <v>20.2</v>
      </c>
      <c r="S36" s="38">
        <v>0</v>
      </c>
      <c r="T36" s="37">
        <f>SUMPRODUCT(LTA!J36:AN36,LTA!J$101:AN$101,LTA!J$105:AN$105)</f>
        <v>12.08</v>
      </c>
      <c r="U36" s="37">
        <f>SUMPRODUCT(LTA!J36:AN36,LTA!J$102:AN$102,LTA!J$105:AN$105)</f>
        <v>417.09684400000003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7.54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12.942819682884892</v>
      </c>
      <c r="AD36">
        <f t="shared" si="1"/>
        <v>1527.8690473272213</v>
      </c>
      <c r="AE36">
        <f>'IDT-1'!F36</f>
        <v>0</v>
      </c>
      <c r="AF36" s="24"/>
      <c r="AG36">
        <f t="shared" si="2"/>
        <v>1527.8690473272213</v>
      </c>
      <c r="AI36" s="34">
        <f>PXIL!J36</f>
        <v>0</v>
      </c>
      <c r="AJ36" s="34">
        <f>PXIL!P36</f>
        <v>0</v>
      </c>
      <c r="AK36" s="34">
        <f>RTM_IEX!J36</f>
        <v>62.05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6.0179999999999998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824.64911008763545</v>
      </c>
      <c r="P37" s="36">
        <v>74.569999999999993</v>
      </c>
      <c r="Q37" s="36">
        <v>26.56</v>
      </c>
      <c r="R37" s="38">
        <v>22.2</v>
      </c>
      <c r="S37" s="38">
        <v>0</v>
      </c>
      <c r="T37" s="37">
        <f>SUMPRODUCT(LTA!J37:AN37,LTA!J$101:AN$101,LTA!J$105:AN$105)</f>
        <v>21.31</v>
      </c>
      <c r="U37" s="37">
        <f>SUMPRODUCT(LTA!J37:AN37,LTA!J$102:AN$102,LTA!J$105:AN$105)</f>
        <v>425.66812000000004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30.94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13.364757092847071</v>
      </c>
      <c r="AD37">
        <f t="shared" si="1"/>
        <v>1577.6777539603759</v>
      </c>
      <c r="AE37">
        <f>'IDT-1'!F37</f>
        <v>0</v>
      </c>
      <c r="AF37" s="24"/>
      <c r="AG37">
        <f t="shared" si="2"/>
        <v>1577.6777539603759</v>
      </c>
      <c r="AI37" s="34">
        <f>PXIL!J37</f>
        <v>0</v>
      </c>
      <c r="AJ37" s="34">
        <f>PXIL!P37</f>
        <v>0</v>
      </c>
      <c r="AK37" s="34">
        <f>RTM_IEX!J37</f>
        <v>88.05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6.0179999999999998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809.23828817242043</v>
      </c>
      <c r="P38" s="36">
        <v>74.569999999999993</v>
      </c>
      <c r="Q38" s="36">
        <v>26.56</v>
      </c>
      <c r="R38" s="38">
        <v>22.2</v>
      </c>
      <c r="S38" s="38">
        <v>0</v>
      </c>
      <c r="T38" s="37">
        <f>SUMPRODUCT(LTA!J38:AN38,LTA!J$101:AN$101,LTA!J$105:AN$105)</f>
        <v>33.299999999999997</v>
      </c>
      <c r="U38" s="37">
        <f>SUMPRODUCT(LTA!J38:AN38,LTA!J$102:AN$102,LTA!J$105:AN$105)</f>
        <v>435.65822400000002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30.76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13.269579062359263</v>
      </c>
      <c r="AD38">
        <f t="shared" si="1"/>
        <v>1566.4422140756483</v>
      </c>
      <c r="AE38">
        <f>'IDT-1'!F38</f>
        <v>0</v>
      </c>
      <c r="AF38" s="24"/>
      <c r="AG38">
        <f t="shared" si="2"/>
        <v>1566.4422140756483</v>
      </c>
      <c r="AI38" s="34">
        <f>PXIL!J38</f>
        <v>0</v>
      </c>
      <c r="AJ38" s="34">
        <f>PXIL!P38</f>
        <v>0</v>
      </c>
      <c r="AK38" s="34">
        <f>RTM_IEX!J38</f>
        <v>70.33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6.0179999999999998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800.40571192799496</v>
      </c>
      <c r="P39" s="36">
        <v>74.569999999999993</v>
      </c>
      <c r="Q39" s="36">
        <v>26.56</v>
      </c>
      <c r="R39" s="38">
        <v>22.2</v>
      </c>
      <c r="S39" s="38">
        <v>0</v>
      </c>
      <c r="T39" s="37">
        <f>SUMPRODUCT(LTA!J39:AN39,LTA!J$101:AN$101,LTA!J$105:AN$105)</f>
        <v>49.19</v>
      </c>
      <c r="U39" s="37">
        <f>SUMPRODUCT(LTA!J39:AN39,LTA!J$102:AN$102,LTA!J$105:AN$105)</f>
        <v>446.80477000000002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42.67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13.566384408306092</v>
      </c>
      <c r="AD39">
        <f t="shared" si="1"/>
        <v>1601.4793784852764</v>
      </c>
      <c r="AE39">
        <f>'IDT-1'!F39</f>
        <v>0</v>
      </c>
      <c r="AF39" s="24"/>
      <c r="AG39">
        <f t="shared" si="2"/>
        <v>1601.4793784852764</v>
      </c>
      <c r="AI39" s="34">
        <f>PXIL!J39</f>
        <v>0</v>
      </c>
      <c r="AJ39" s="34">
        <f>PXIL!P39</f>
        <v>0</v>
      </c>
      <c r="AK39" s="34">
        <f>RTM_IEX!J39</f>
        <v>75.55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6.0179999999999998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792.47598747359223</v>
      </c>
      <c r="P40" s="36">
        <v>74.569999999999993</v>
      </c>
      <c r="Q40" s="36">
        <v>26.56</v>
      </c>
      <c r="R40" s="38">
        <v>22.2</v>
      </c>
      <c r="S40" s="38">
        <v>0</v>
      </c>
      <c r="T40" s="37">
        <f>SUMPRODUCT(LTA!J40:AN40,LTA!J$101:AN$101,LTA!J$105:AN$105)</f>
        <v>58.6</v>
      </c>
      <c r="U40" s="37">
        <f>SUMPRODUCT(LTA!J40:AN40,LTA!J$102:AN$102,LTA!J$105:AN$105)</f>
        <v>458.23313800000005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72.73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14.302381014089107</v>
      </c>
      <c r="AD40">
        <f t="shared" si="1"/>
        <v>1688.3620254250905</v>
      </c>
      <c r="AE40">
        <f>'IDT-1'!F40</f>
        <v>0</v>
      </c>
      <c r="AF40" s="24"/>
      <c r="AG40">
        <f t="shared" si="2"/>
        <v>1688.3620254250905</v>
      </c>
      <c r="AI40" s="34">
        <f>PXIL!J40</f>
        <v>0</v>
      </c>
      <c r="AJ40" s="34">
        <f>PXIL!P40</f>
        <v>0</v>
      </c>
      <c r="AK40" s="34">
        <f>RTM_IEX!J40</f>
        <v>120.2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6.0179999999999998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787.89293529390977</v>
      </c>
      <c r="P41" s="36">
        <v>74.569999999999993</v>
      </c>
      <c r="Q41" s="36">
        <v>26.56</v>
      </c>
      <c r="R41" s="38">
        <v>22.2</v>
      </c>
      <c r="S41" s="38">
        <v>0</v>
      </c>
      <c r="T41" s="37">
        <f>SUMPRODUCT(LTA!J41:AN41,LTA!J$101:AN$101,LTA!J$105:AN$105)</f>
        <v>66.930000000000007</v>
      </c>
      <c r="U41" s="37">
        <f>SUMPRODUCT(LTA!J41:AN41,LTA!J$102:AN$102,LTA!J$105:AN$105)</f>
        <v>469.03996600000005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100.79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14.310476730979776</v>
      </c>
      <c r="AD41">
        <f t="shared" si="1"/>
        <v>1689.3177055285173</v>
      </c>
      <c r="AE41">
        <f>'IDT-1'!F41</f>
        <v>0</v>
      </c>
      <c r="AF41" s="24"/>
      <c r="AG41">
        <f t="shared" si="2"/>
        <v>1689.3177055285173</v>
      </c>
      <c r="AI41" s="34">
        <f>PXIL!J41</f>
        <v>0</v>
      </c>
      <c r="AJ41" s="34">
        <f>PXIL!P41</f>
        <v>0</v>
      </c>
      <c r="AK41" s="34">
        <f>RTM_IEX!J41</f>
        <v>78.55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6.0179999999999998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787.89293529390977</v>
      </c>
      <c r="P42" s="36">
        <v>74.569999999999993</v>
      </c>
      <c r="Q42" s="36">
        <v>26.56</v>
      </c>
      <c r="R42" s="38">
        <v>23.7</v>
      </c>
      <c r="S42" s="38">
        <v>0</v>
      </c>
      <c r="T42" s="37">
        <f>SUMPRODUCT(LTA!J42:AN42,LTA!J$101:AN$101,LTA!J$105:AN$105)</f>
        <v>75.77</v>
      </c>
      <c r="U42" s="37">
        <f>SUMPRODUCT(LTA!J42:AN42,LTA!J$102:AN$102,LTA!J$105:AN$105)</f>
        <v>480.14764000000002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138.57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14.708197192579775</v>
      </c>
      <c r="AD42">
        <f t="shared" si="1"/>
        <v>1736.2676590669173</v>
      </c>
      <c r="AE42">
        <f>'IDT-1'!F42</f>
        <v>0</v>
      </c>
      <c r="AF42" s="24"/>
      <c r="AG42">
        <f t="shared" si="2"/>
        <v>1736.2676590669173</v>
      </c>
      <c r="AI42" s="34">
        <f>PXIL!J42</f>
        <v>0</v>
      </c>
      <c r="AJ42" s="34">
        <f>PXIL!P42</f>
        <v>0</v>
      </c>
      <c r="AK42" s="34">
        <f>RTM_IEX!J42</f>
        <v>66.67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6.0179999999999998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789.13739752005631</v>
      </c>
      <c r="P43" s="36">
        <v>74.569999999999993</v>
      </c>
      <c r="Q43" s="36">
        <v>26.56</v>
      </c>
      <c r="R43" s="38">
        <v>23.7</v>
      </c>
      <c r="S43" s="38">
        <v>0</v>
      </c>
      <c r="T43" s="37">
        <f>SUMPRODUCT(LTA!J43:AN43,LTA!J$101:AN$101,LTA!J$105:AN$105)</f>
        <v>80.45</v>
      </c>
      <c r="U43" s="37">
        <f>SUMPRODUCT(LTA!J43:AN43,LTA!J$102:AN$102,LTA!J$105:AN$105)</f>
        <v>490.65279800000008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163.46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14.537609791103851</v>
      </c>
      <c r="AD43">
        <f t="shared" si="1"/>
        <v>1706.0878666945398</v>
      </c>
      <c r="AE43">
        <f>'IDT-1'!F43</f>
        <v>0</v>
      </c>
      <c r="AF43" s="24"/>
      <c r="AG43">
        <f t="shared" si="2"/>
        <v>1706.0878666945398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6.0179999999999998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798.89639397357655</v>
      </c>
      <c r="P44" s="36">
        <v>74.569999999999993</v>
      </c>
      <c r="Q44" s="36">
        <v>26.56</v>
      </c>
      <c r="R44" s="38">
        <v>23.7</v>
      </c>
      <c r="S44" s="38">
        <v>0</v>
      </c>
      <c r="T44" s="37">
        <f>SUMPRODUCT(LTA!J44:AN44,LTA!J$101:AN$101,LTA!J$105:AN$105)</f>
        <v>87.61</v>
      </c>
      <c r="U44" s="37">
        <f>SUMPRODUCT(LTA!J44:AN44,LTA!J$102:AN$102,LTA!J$105:AN$105)</f>
        <v>499.72941000000003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190.63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15.204451002960539</v>
      </c>
      <c r="AD44">
        <f t="shared" si="1"/>
        <v>1732.5866339362035</v>
      </c>
      <c r="AE44">
        <f>'IDT-1'!F44</f>
        <v>0</v>
      </c>
      <c r="AF44" s="24"/>
      <c r="AG44">
        <f t="shared" si="2"/>
        <v>1732.5866339362035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-31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6.0179999999999998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789.46066488040992</v>
      </c>
      <c r="P45" s="36">
        <v>74.569999999999993</v>
      </c>
      <c r="Q45" s="36">
        <v>26.56</v>
      </c>
      <c r="R45" s="38">
        <v>23.7</v>
      </c>
      <c r="S45" s="38">
        <v>0</v>
      </c>
      <c r="T45" s="37">
        <f>SUMPRODUCT(LTA!J45:AN45,LTA!J$101:AN$101,LTA!J$105:AN$105)</f>
        <v>92.5</v>
      </c>
      <c r="U45" s="37">
        <f>SUMPRODUCT(LTA!J45:AN45,LTA!J$102:AN$102,LTA!J$105:AN$105)</f>
        <v>515.05469600000004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224.61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15.953162220873059</v>
      </c>
      <c r="AD45">
        <f t="shared" si="1"/>
        <v>1732.5974796251244</v>
      </c>
      <c r="AE45">
        <f>'IDT-1'!F45</f>
        <v>0</v>
      </c>
      <c r="AF45" s="24"/>
      <c r="AG45">
        <f t="shared" si="2"/>
        <v>1732.5974796251244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-75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6.0179999999999998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781.82038870269253</v>
      </c>
      <c r="P46" s="36">
        <v>74.569999999999993</v>
      </c>
      <c r="Q46" s="36">
        <v>26.56</v>
      </c>
      <c r="R46" s="38">
        <v>23.7</v>
      </c>
      <c r="S46" s="38">
        <v>0</v>
      </c>
      <c r="T46" s="37">
        <f>SUMPRODUCT(LTA!J46:AN46,LTA!J$101:AN$101,LTA!J$105:AN$105)</f>
        <v>97.24</v>
      </c>
      <c r="U46" s="37">
        <f>SUMPRODUCT(LTA!J46:AN46,LTA!J$102:AN$102,LTA!J$105:AN$105)</f>
        <v>520.70085399999994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246.51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16.414322359926903</v>
      </c>
      <c r="AD46">
        <f t="shared" si="1"/>
        <v>1726.7822013083528</v>
      </c>
      <c r="AE46">
        <f>'IDT-1'!F46</f>
        <v>0</v>
      </c>
      <c r="AF46" s="24"/>
      <c r="AG46">
        <f t="shared" si="2"/>
        <v>1726.7822013083528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6.0179999999999998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779.10615244593691</v>
      </c>
      <c r="P47" s="36">
        <v>74.569999999999993</v>
      </c>
      <c r="Q47" s="36">
        <v>26.56</v>
      </c>
      <c r="R47" s="38">
        <v>23.7</v>
      </c>
      <c r="S47" s="38">
        <v>0</v>
      </c>
      <c r="T47" s="37">
        <f>SUMPRODUCT(LTA!J47:AN47,LTA!J$101:AN$101,LTA!J$105:AN$105)</f>
        <v>101.8</v>
      </c>
      <c r="U47" s="37">
        <f>SUMPRODUCT(LTA!J47:AN47,LTA!J$102:AN$102,LTA!J$105:AN$105)</f>
        <v>525.23085200000003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261.08999999999997</v>
      </c>
      <c r="Z47" s="34">
        <f>IEX!P47</f>
        <v>0</v>
      </c>
      <c r="AA47" s="75">
        <f>STOA!J47</f>
        <v>1.37</v>
      </c>
      <c r="AB47" s="75">
        <f>-STOA!P47</f>
        <v>0</v>
      </c>
      <c r="AC47">
        <f t="shared" si="0"/>
        <v>16.382453809834772</v>
      </c>
      <c r="AD47">
        <f t="shared" si="1"/>
        <v>1733.0625506361018</v>
      </c>
      <c r="AE47">
        <f>'IDT-1'!F47</f>
        <v>0</v>
      </c>
      <c r="AF47" s="24"/>
      <c r="AG47">
        <f t="shared" si="2"/>
        <v>1733.0625506361018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6.0179999999999998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776.17463684513405</v>
      </c>
      <c r="P48" s="36">
        <v>74.569999999999993</v>
      </c>
      <c r="Q48" s="36">
        <v>26.56</v>
      </c>
      <c r="R48" s="38">
        <v>23.7</v>
      </c>
      <c r="S48" s="38">
        <v>0</v>
      </c>
      <c r="T48" s="37">
        <f>SUMPRODUCT(LTA!J48:AN48,LTA!J$101:AN$101,LTA!J$105:AN$105)</f>
        <v>104.13</v>
      </c>
      <c r="U48" s="37">
        <f>SUMPRODUCT(LTA!J48:AN48,LTA!J$102:AN$102,LTA!J$105:AN$105)</f>
        <v>528.85566600000004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224.62</v>
      </c>
      <c r="Z48" s="34">
        <f>IEX!P48</f>
        <v>0</v>
      </c>
      <c r="AA48" s="75">
        <f>STOA!J48</f>
        <v>1.37</v>
      </c>
      <c r="AB48" s="75">
        <f>-STOA!P48</f>
        <v>0</v>
      </c>
      <c r="AC48">
        <f t="shared" si="0"/>
        <v>15.847366784641357</v>
      </c>
      <c r="AD48">
        <f t="shared" si="1"/>
        <v>1730.1509360604925</v>
      </c>
      <c r="AE48">
        <f>'IDT-1'!F48</f>
        <v>0</v>
      </c>
      <c r="AF48" s="24"/>
      <c r="AG48">
        <f t="shared" si="2"/>
        <v>1730.1509360604925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-70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6.0179999999999998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778.26362307727186</v>
      </c>
      <c r="P49" s="36">
        <v>74.569999999999993</v>
      </c>
      <c r="Q49" s="36">
        <v>26.56</v>
      </c>
      <c r="R49" s="38">
        <v>23.7</v>
      </c>
      <c r="S49" s="38">
        <v>0</v>
      </c>
      <c r="T49" s="37">
        <f>SUMPRODUCT(LTA!J49:AN49,LTA!J$101:AN$101,LTA!J$105:AN$105)</f>
        <v>107.53999999999999</v>
      </c>
      <c r="U49" s="37">
        <f>SUMPRODUCT(LTA!J49:AN49,LTA!J$102:AN$102,LTA!J$105:AN$105)</f>
        <v>532.33470999999997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80.63</v>
      </c>
      <c r="Z49" s="34">
        <f>IEX!P49</f>
        <v>0</v>
      </c>
      <c r="AA49" s="75">
        <f>STOA!J49</f>
        <v>1.37</v>
      </c>
      <c r="AB49" s="75">
        <f>-STOA!P49</f>
        <v>0</v>
      </c>
      <c r="AC49">
        <f t="shared" si="0"/>
        <v>14.327342146584458</v>
      </c>
      <c r="AD49">
        <f t="shared" si="1"/>
        <v>1681.2662718962745</v>
      </c>
      <c r="AE49">
        <f>'IDT-1'!F49</f>
        <v>11.442</v>
      </c>
      <c r="AF49" s="24"/>
      <c r="AG49">
        <f t="shared" si="2"/>
        <v>1692.7082718962745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6.0179999999999998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778.26362307727186</v>
      </c>
      <c r="P50" s="36">
        <v>74.569999999999993</v>
      </c>
      <c r="Q50" s="36">
        <v>26.56</v>
      </c>
      <c r="R50" s="38">
        <v>23.7</v>
      </c>
      <c r="S50" s="38">
        <v>0</v>
      </c>
      <c r="T50" s="37">
        <f>SUMPRODUCT(LTA!J50:AN50,LTA!J$101:AN$101,LTA!J$105:AN$105)</f>
        <v>107.55</v>
      </c>
      <c r="U50" s="37">
        <f>SUMPRODUCT(LTA!J50:AN50,LTA!J$102:AN$102,LTA!J$105:AN$105)</f>
        <v>534.530978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63.35</v>
      </c>
      <c r="Z50" s="34">
        <f>IEX!P50</f>
        <v>0</v>
      </c>
      <c r="AA50" s="75">
        <f>STOA!J50</f>
        <v>1.37</v>
      </c>
      <c r="AB50" s="75">
        <f>-STOA!P50</f>
        <v>0</v>
      </c>
      <c r="AC50">
        <f t="shared" si="0"/>
        <v>14.243078586408904</v>
      </c>
      <c r="AD50">
        <f t="shared" si="1"/>
        <v>1661.2768034564499</v>
      </c>
      <c r="AE50">
        <f>'IDT-1'!F50</f>
        <v>16.018999999999998</v>
      </c>
      <c r="AF50" s="24"/>
      <c r="AG50">
        <f t="shared" si="2"/>
        <v>1677.2958034564499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4.5135000000000005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69.607491441133021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778.26362307727186</v>
      </c>
      <c r="P51" s="36">
        <v>74.569999999999993</v>
      </c>
      <c r="Q51" s="36">
        <v>26.56</v>
      </c>
      <c r="R51" s="38">
        <v>23.7</v>
      </c>
      <c r="S51" s="38">
        <v>0</v>
      </c>
      <c r="T51" s="37">
        <f>SUMPRODUCT(LTA!J51:AN51,LTA!J$101:AN$101,LTA!J$105:AN$105)</f>
        <v>107.81</v>
      </c>
      <c r="U51" s="37">
        <f>SUMPRODUCT(LTA!J51:AN51,LTA!J$102:AN$102,LTA!J$105:AN$105)</f>
        <v>534.41436199999998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38.4</v>
      </c>
      <c r="Z51" s="34">
        <f>IEX!P51</f>
        <v>0</v>
      </c>
      <c r="AA51" s="75">
        <f>STOA!J51</f>
        <v>1.37</v>
      </c>
      <c r="AB51" s="75">
        <f>-STOA!P51</f>
        <v>0</v>
      </c>
      <c r="AC51">
        <f t="shared" si="0"/>
        <v>14.191490134501272</v>
      </c>
      <c r="AD51">
        <f t="shared" si="1"/>
        <v>1615.0174863839036</v>
      </c>
      <c r="AE51">
        <f>'IDT-1'!F51</f>
        <v>18.306999999999999</v>
      </c>
      <c r="AF51" s="24"/>
      <c r="AG51">
        <f t="shared" si="2"/>
        <v>1633.3244863839036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4.5135000000000005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69.607491441133021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778.26362307727186</v>
      </c>
      <c r="P52" s="36">
        <v>74.569999999999993</v>
      </c>
      <c r="Q52" s="36">
        <v>26.56</v>
      </c>
      <c r="R52" s="38">
        <v>23.7</v>
      </c>
      <c r="S52" s="38">
        <v>0</v>
      </c>
      <c r="T52" s="37">
        <f>SUMPRODUCT(LTA!J52:AN52,LTA!J$101:AN$101,LTA!J$105:AN$105)</f>
        <v>107.87</v>
      </c>
      <c r="U52" s="37">
        <f>SUMPRODUCT(LTA!J52:AN52,LTA!J$102:AN$102,LTA!J$105:AN$105)</f>
        <v>535.34729000000004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11.52</v>
      </c>
      <c r="Z52" s="34">
        <f>IEX!P52</f>
        <v>0</v>
      </c>
      <c r="AA52" s="75">
        <f>STOA!J52</f>
        <v>1.37</v>
      </c>
      <c r="AB52" s="75">
        <f>-STOA!P52</f>
        <v>0</v>
      </c>
      <c r="AC52">
        <f t="shared" si="0"/>
        <v>14.016394518325718</v>
      </c>
      <c r="AD52">
        <f t="shared" si="1"/>
        <v>1584.3055100000793</v>
      </c>
      <c r="AE52">
        <f>'IDT-1'!F52</f>
        <v>18.306999999999999</v>
      </c>
      <c r="AF52" s="24"/>
      <c r="AG52">
        <f t="shared" si="2"/>
        <v>1602.6125100000793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4.5135000000000005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69.607491441133021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778.25532332712669</v>
      </c>
      <c r="P53" s="36">
        <v>74.569999999999993</v>
      </c>
      <c r="Q53" s="36">
        <v>26.56</v>
      </c>
      <c r="R53" s="38">
        <v>23.7</v>
      </c>
      <c r="S53" s="38">
        <v>0</v>
      </c>
      <c r="T53" s="37">
        <f>SUMPRODUCT(LTA!J53:AN53,LTA!J$101:AN$101,LTA!J$105:AN$105)</f>
        <v>107.84</v>
      </c>
      <c r="U53" s="37">
        <f>SUMPRODUCT(LTA!J53:AN53,LTA!J$102:AN$102,LTA!J$105:AN$105)</f>
        <v>534.75449200000003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1.37</v>
      </c>
      <c r="AB53" s="75">
        <f>-STOA!P53</f>
        <v>0</v>
      </c>
      <c r="AC53">
        <f t="shared" si="0"/>
        <v>14.16846002897117</v>
      </c>
      <c r="AD53">
        <f t="shared" si="1"/>
        <v>1542.0023467392884</v>
      </c>
      <c r="AE53">
        <f>'IDT-1'!F53</f>
        <v>0</v>
      </c>
      <c r="AF53" s="24"/>
      <c r="AG53">
        <f t="shared" si="2"/>
        <v>1542.0023467392884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4.5135000000000005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54.889999999999986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738.73869102682579</v>
      </c>
      <c r="P54" s="36">
        <v>74.569999999999993</v>
      </c>
      <c r="Q54" s="36">
        <v>26.56</v>
      </c>
      <c r="R54" s="38">
        <v>23.7</v>
      </c>
      <c r="S54" s="38">
        <v>0</v>
      </c>
      <c r="T54" s="37">
        <f>SUMPRODUCT(LTA!J54:AN54,LTA!J$101:AN$101,LTA!J$105:AN$105)</f>
        <v>107.85</v>
      </c>
      <c r="U54" s="37">
        <f>SUMPRODUCT(LTA!J54:AN54,LTA!J$102:AN$102,LTA!J$105:AN$105)</f>
        <v>532.67484000000002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1.37</v>
      </c>
      <c r="AB54" s="75">
        <f>-STOA!P54</f>
        <v>0</v>
      </c>
      <c r="AC54">
        <f t="shared" si="0"/>
        <v>13.610796735494235</v>
      </c>
      <c r="AD54">
        <f t="shared" si="1"/>
        <v>1496.2562342913316</v>
      </c>
      <c r="AE54">
        <f>'IDT-1'!F54</f>
        <v>0</v>
      </c>
      <c r="AF54" s="24"/>
      <c r="AG54">
        <f t="shared" si="2"/>
        <v>1496.2562342913316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4.5135000000000005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54.889999999999986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658.52330454970092</v>
      </c>
      <c r="P55" s="36">
        <v>74.569999999999993</v>
      </c>
      <c r="Q55" s="36">
        <v>12.567992012779554</v>
      </c>
      <c r="R55" s="38">
        <v>23.7</v>
      </c>
      <c r="S55" s="38">
        <v>0</v>
      </c>
      <c r="T55" s="37">
        <f>SUMPRODUCT(LTA!J55:AN55,LTA!J$101:AN$101,LTA!J$105:AN$105)</f>
        <v>107.78</v>
      </c>
      <c r="U55" s="37">
        <f>SUMPRODUCT(LTA!J55:AN55,LTA!J$102:AN$102,LTA!J$105:AN$105)</f>
        <v>500.50616400000007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12.59184553221818</v>
      </c>
      <c r="AD55">
        <f t="shared" si="1"/>
        <v>1365.9291150302624</v>
      </c>
      <c r="AE55">
        <f>'IDT-1'!F55</f>
        <v>0</v>
      </c>
      <c r="AF55" s="24"/>
      <c r="AG55">
        <f t="shared" si="2"/>
        <v>1365.9291150302624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4.5135000000000005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54.889999999999986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571.50425336955948</v>
      </c>
      <c r="P56" s="36">
        <v>74.569999999999993</v>
      </c>
      <c r="Q56" s="36">
        <v>7.68</v>
      </c>
      <c r="R56" s="38">
        <v>23.7</v>
      </c>
      <c r="S56" s="38">
        <v>0</v>
      </c>
      <c r="T56" s="37">
        <f>SUMPRODUCT(LTA!J56:AN56,LTA!J$101:AN$101,LTA!J$105:AN$105)</f>
        <v>107.67</v>
      </c>
      <c r="U56" s="37">
        <f>SUMPRODUCT(LTA!J56:AN56,LTA!J$102:AN$102,LTA!J$105:AN$105)</f>
        <v>498.52369200000004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11.505759084226524</v>
      </c>
      <c r="AD56">
        <f t="shared" si="1"/>
        <v>1308.0156862853328</v>
      </c>
      <c r="AE56">
        <f>'IDT-1'!F56</f>
        <v>0</v>
      </c>
      <c r="AF56" s="24"/>
      <c r="AG56">
        <f t="shared" si="2"/>
        <v>1308.0156862853328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4.5135000000000005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58.154647771531486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543.65639322431389</v>
      </c>
      <c r="P57" s="36">
        <v>74.569999999999993</v>
      </c>
      <c r="Q57" s="36">
        <v>26.56</v>
      </c>
      <c r="R57" s="38">
        <v>23.7</v>
      </c>
      <c r="S57" s="38">
        <v>0</v>
      </c>
      <c r="T57" s="37">
        <f>SUMPRODUCT(LTA!J57:AN57,LTA!J$101:AN$101,LTA!J$105:AN$105)</f>
        <v>106.53999999999999</v>
      </c>
      <c r="U57" s="37">
        <f>SUMPRODUCT(LTA!J57:AN57,LTA!J$102:AN$102,LTA!J$105:AN$105)</f>
        <v>532.307096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11.520361750765099</v>
      </c>
      <c r="AD57">
        <f t="shared" si="1"/>
        <v>1359.9512752450803</v>
      </c>
      <c r="AE57">
        <f>'IDT-1'!F57</f>
        <v>0</v>
      </c>
      <c r="AF57" s="24"/>
      <c r="AG57">
        <f t="shared" si="2"/>
        <v>1359.9512752450803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4.5135000000000005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58.154647771531486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582.05280250213741</v>
      </c>
      <c r="P58" s="36">
        <v>74.569999999999993</v>
      </c>
      <c r="Q58" s="36">
        <v>26.56</v>
      </c>
      <c r="R58" s="38">
        <v>23.7</v>
      </c>
      <c r="S58" s="38">
        <v>0</v>
      </c>
      <c r="T58" s="37">
        <f>SUMPRODUCT(LTA!J58:AN58,LTA!J$101:AN$101,LTA!J$105:AN$105)</f>
        <v>104.39</v>
      </c>
      <c r="U58" s="37">
        <f>SUMPRODUCT(LTA!J58:AN58,LTA!J$102:AN$102,LTA!J$105:AN$105)</f>
        <v>528.59482000000003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11.793648470298816</v>
      </c>
      <c r="AD58">
        <f t="shared" si="1"/>
        <v>1392.2121218033699</v>
      </c>
      <c r="AE58">
        <f>'IDT-1'!F58</f>
        <v>0</v>
      </c>
      <c r="AF58" s="24"/>
      <c r="AG58">
        <f t="shared" si="2"/>
        <v>1392.2121218033699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4.5135000000000005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58.154647771531486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606.80624623890594</v>
      </c>
      <c r="P59" s="36">
        <v>74.569999999999993</v>
      </c>
      <c r="Q59" s="36">
        <v>26.56</v>
      </c>
      <c r="R59" s="38">
        <v>23.7</v>
      </c>
      <c r="S59" s="38">
        <v>0</v>
      </c>
      <c r="T59" s="37">
        <f>SUMPRODUCT(LTA!J59:AN59,LTA!J$101:AN$101,LTA!J$105:AN$105)</f>
        <v>104.23</v>
      </c>
      <c r="U59" s="37">
        <f>SUMPRODUCT(LTA!J59:AN59,LTA!J$102:AN$102,LTA!J$105:AN$105)</f>
        <v>523.93328199999996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11.961076478487673</v>
      </c>
      <c r="AD59">
        <f t="shared" si="1"/>
        <v>1411.9765995319497</v>
      </c>
      <c r="AE59">
        <f>'IDT-1'!F59</f>
        <v>0</v>
      </c>
      <c r="AF59" s="24"/>
      <c r="AG59">
        <f t="shared" si="2"/>
        <v>1411.9765995319497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4.5135000000000005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58.154647771531486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606.80624623890594</v>
      </c>
      <c r="P60" s="36">
        <v>74.569999999999993</v>
      </c>
      <c r="Q60" s="36">
        <v>26.56</v>
      </c>
      <c r="R60" s="38">
        <v>23.7</v>
      </c>
      <c r="S60" s="38">
        <v>0</v>
      </c>
      <c r="T60" s="37">
        <f>SUMPRODUCT(LTA!J60:AN60,LTA!J$101:AN$101,LTA!J$105:AN$105)</f>
        <v>100.81</v>
      </c>
      <c r="U60" s="37">
        <f>SUMPRODUCT(LTA!J60:AN60,LTA!J$102:AN$102,LTA!J$105:AN$105)</f>
        <v>517.90812199999993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11.881737134487674</v>
      </c>
      <c r="AD60">
        <f t="shared" si="1"/>
        <v>1402.6107788759498</v>
      </c>
      <c r="AE60">
        <f>'IDT-1'!F60</f>
        <v>0</v>
      </c>
      <c r="AF60" s="24"/>
      <c r="AG60">
        <f t="shared" si="2"/>
        <v>1402.6107788759498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4.5135000000000005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58.154647771531486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625.24776094974345</v>
      </c>
      <c r="P61" s="36">
        <v>74.569999999999993</v>
      </c>
      <c r="Q61" s="36">
        <v>26.56</v>
      </c>
      <c r="R61" s="38">
        <v>23.7</v>
      </c>
      <c r="S61" s="38">
        <v>0</v>
      </c>
      <c r="T61" s="37">
        <f>SUMPRODUCT(LTA!J61:AN61,LTA!J$101:AN$101,LTA!J$105:AN$105)</f>
        <v>90.24</v>
      </c>
      <c r="U61" s="37">
        <f>SUMPRODUCT(LTA!J61:AN61,LTA!J$102:AN$102,LTA!J$105:AN$105)</f>
        <v>511.06665000000004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12.059812647756489</v>
      </c>
      <c r="AD61">
        <f t="shared" si="1"/>
        <v>1383.4627460735185</v>
      </c>
      <c r="AE61">
        <f>'IDT-1'!F61</f>
        <v>0</v>
      </c>
      <c r="AF61" s="24"/>
      <c r="AG61">
        <f t="shared" si="2"/>
        <v>1383.4627460735185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4.5135000000000005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58.154647771531486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623.24837135181463</v>
      </c>
      <c r="P62" s="36">
        <v>74.569999999999993</v>
      </c>
      <c r="Q62" s="36">
        <v>26.56</v>
      </c>
      <c r="R62" s="38">
        <v>23.7</v>
      </c>
      <c r="S62" s="38">
        <v>0</v>
      </c>
      <c r="T62" s="37">
        <f>SUMPRODUCT(LTA!J62:AN62,LTA!J$101:AN$101,LTA!J$105:AN$105)</f>
        <v>84.59</v>
      </c>
      <c r="U62" s="37">
        <f>SUMPRODUCT(LTA!J62:AN62,LTA!J$102:AN$102,LTA!J$105:AN$105)</f>
        <v>502.79663200000005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11.883733835309442</v>
      </c>
      <c r="AD62">
        <f t="shared" si="1"/>
        <v>1372.7194172880368</v>
      </c>
      <c r="AE62">
        <f>'IDT-1'!F62</f>
        <v>0</v>
      </c>
      <c r="AF62" s="24"/>
      <c r="AG62">
        <f t="shared" si="2"/>
        <v>1372.7194172880368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5.4161999999999999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58.154647771531486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631.16789137807359</v>
      </c>
      <c r="P63" s="36">
        <v>74.569999999999993</v>
      </c>
      <c r="Q63" s="36">
        <v>26.56</v>
      </c>
      <c r="R63" s="38">
        <v>23.7</v>
      </c>
      <c r="S63" s="38">
        <v>0</v>
      </c>
      <c r="T63" s="37">
        <f>SUMPRODUCT(LTA!J63:AN63,LTA!J$101:AN$101,LTA!J$105:AN$105)</f>
        <v>78.75</v>
      </c>
      <c r="U63" s="37">
        <f>SUMPRODUCT(LTA!J63:AN63,LTA!J$102:AN$102,LTA!J$105:AN$105)</f>
        <v>488.30850400000003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11.660016842456683</v>
      </c>
      <c r="AD63">
        <f t="shared" si="1"/>
        <v>1376.4372263071486</v>
      </c>
      <c r="AE63">
        <f>'IDT-1'!F63</f>
        <v>0</v>
      </c>
      <c r="AF63" s="24"/>
      <c r="AG63">
        <f t="shared" si="2"/>
        <v>1376.4372263071486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5.4161999999999999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58.154647771531486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631.16789137807359</v>
      </c>
      <c r="P64" s="36">
        <v>74.569999999999993</v>
      </c>
      <c r="Q64" s="36">
        <v>26.56</v>
      </c>
      <c r="R64" s="38">
        <v>23.7</v>
      </c>
      <c r="S64" s="38">
        <v>0</v>
      </c>
      <c r="T64" s="37">
        <f>SUMPRODUCT(LTA!J64:AN64,LTA!J$101:AN$101,LTA!J$105:AN$105)</f>
        <v>71.88</v>
      </c>
      <c r="U64" s="37">
        <f>SUMPRODUCT(LTA!J64:AN64,LTA!J$102:AN$102,LTA!J$105:AN$105)</f>
        <v>478.46417000000002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11.559936436856683</v>
      </c>
      <c r="AD64">
        <f t="shared" si="1"/>
        <v>1364.6229727127484</v>
      </c>
      <c r="AE64">
        <f>'IDT-1'!F64</f>
        <v>0</v>
      </c>
      <c r="AF64" s="24"/>
      <c r="AG64">
        <f t="shared" si="2"/>
        <v>1364.6229727127484</v>
      </c>
      <c r="AI64" s="34">
        <f>PXIL!J64</f>
        <v>0</v>
      </c>
      <c r="AJ64" s="34">
        <f>PXIL!P64</f>
        <v>0</v>
      </c>
      <c r="AK64" s="34">
        <f>RTM_IEX!J64</f>
        <v>4.8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5.4161999999999999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58.154647771531486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657.16299387109962</v>
      </c>
      <c r="P65" s="36">
        <v>74.569999999999993</v>
      </c>
      <c r="Q65" s="36">
        <v>26.56</v>
      </c>
      <c r="R65" s="38">
        <v>23.7</v>
      </c>
      <c r="S65" s="38">
        <v>0</v>
      </c>
      <c r="T65" s="37">
        <f>SUMPRODUCT(LTA!J65:AN65,LTA!J$101:AN$101,LTA!J$105:AN$105)</f>
        <v>65.06</v>
      </c>
      <c r="U65" s="37">
        <f>SUMPRODUCT(LTA!J65:AN65,LTA!J$102:AN$102,LTA!J$105:AN$105)</f>
        <v>467.890986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11.672512552198102</v>
      </c>
      <c r="AD65">
        <f t="shared" si="1"/>
        <v>1377.9123150904329</v>
      </c>
      <c r="AE65">
        <f>'IDT-1'!F65</f>
        <v>0</v>
      </c>
      <c r="AF65" s="24"/>
      <c r="AG65">
        <f t="shared" si="2"/>
        <v>1377.9123150904329</v>
      </c>
      <c r="AI65" s="34">
        <f>PXIL!J65</f>
        <v>0</v>
      </c>
      <c r="AJ65" s="34">
        <f>PXIL!P65</f>
        <v>0</v>
      </c>
      <c r="AK65" s="34">
        <f>RTM_IEX!J65</f>
        <v>9.6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5.4161999999999999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58.154647771531486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738.54652297255677</v>
      </c>
      <c r="P66" s="36">
        <v>74.569999999999993</v>
      </c>
      <c r="Q66" s="36">
        <v>26.56</v>
      </c>
      <c r="R66" s="38">
        <v>23.46</v>
      </c>
      <c r="S66" s="38">
        <v>0</v>
      </c>
      <c r="T66" s="37">
        <f>SUMPRODUCT(LTA!J66:AN66,LTA!J$101:AN$101,LTA!J$105:AN$105)</f>
        <v>57</v>
      </c>
      <c r="U66" s="37">
        <f>SUMPRODUCT(LTA!J66:AN66,LTA!J$102:AN$102,LTA!J$105:AN$105)</f>
        <v>457.26921199999998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12.158907083674784</v>
      </c>
      <c r="AD66">
        <f t="shared" si="1"/>
        <v>1425.2876756604132</v>
      </c>
      <c r="AE66">
        <f>'IDT-1'!F66</f>
        <v>-50.744</v>
      </c>
      <c r="AF66" s="24"/>
      <c r="AG66">
        <f t="shared" si="2"/>
        <v>1374.5436756604133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5.4161999999999999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69.607430796486312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790.57469494932752</v>
      </c>
      <c r="P67" s="36">
        <v>74.569999999999993</v>
      </c>
      <c r="Q67" s="36">
        <v>26.56</v>
      </c>
      <c r="R67" s="38">
        <v>21.1</v>
      </c>
      <c r="S67" s="38">
        <v>0</v>
      </c>
      <c r="T67" s="37">
        <f>SUMPRODUCT(LTA!J67:AN67,LTA!J$101:AN$101,LTA!J$105:AN$105)</f>
        <v>48.92</v>
      </c>
      <c r="U67" s="37">
        <f>SUMPRODUCT(LTA!J67:AN67,LTA!J$102:AN$102,LTA!J$105:AN$105)</f>
        <v>448.45533399999999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</v>
      </c>
      <c r="AA67" s="75">
        <f>STOA!J67</f>
        <v>1.47</v>
      </c>
      <c r="AB67" s="75">
        <f>-STOA!P67</f>
        <v>0</v>
      </c>
      <c r="AC67">
        <f t="shared" si="0"/>
        <v>12.505001057314612</v>
      </c>
      <c r="AD67">
        <f t="shared" si="1"/>
        <v>1472.1686586884991</v>
      </c>
      <c r="AE67">
        <f>'IDT-1'!F67</f>
        <v>-82.459000000000003</v>
      </c>
      <c r="AF67" s="24"/>
      <c r="AG67">
        <f t="shared" si="2"/>
        <v>1389.7096586884991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5.4161999999999999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69.607466331804616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796.56264544245937</v>
      </c>
      <c r="P68" s="36">
        <v>74.569999999999993</v>
      </c>
      <c r="Q68" s="36">
        <v>26.56</v>
      </c>
      <c r="R68" s="38">
        <v>18.579999999999998</v>
      </c>
      <c r="S68" s="38">
        <v>0</v>
      </c>
      <c r="T68" s="37">
        <f>SUMPRODUCT(LTA!J68:AN68,LTA!J$101:AN$101,LTA!J$105:AN$105)</f>
        <v>39.81</v>
      </c>
      <c r="U68" s="37">
        <f>SUMPRODUCT(LTA!J68:AN68,LTA!J$102:AN$102,LTA!J$105:AN$105)</f>
        <v>437.02696600000002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12.344667533303818</v>
      </c>
      <c r="AD68">
        <f t="shared" ref="AD68:AD98" si="4">SUM(B68:AB68,AI68:AT68)-AC68</f>
        <v>1457.2586102409603</v>
      </c>
      <c r="AE68">
        <f>'IDT-1'!F68</f>
        <v>-77.456999999999994</v>
      </c>
      <c r="AF68" s="24"/>
      <c r="AG68">
        <f t="shared" ref="AG68:AG98" si="5">SUM(AD68:AF68)</f>
        <v>1379.8016102409601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5.4161999999999999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806.36077667905226</v>
      </c>
      <c r="P69" s="36">
        <v>74.569999999999993</v>
      </c>
      <c r="Q69" s="36">
        <v>26.56</v>
      </c>
      <c r="R69" s="38">
        <v>14.597454672245467</v>
      </c>
      <c r="S69" s="38">
        <v>0</v>
      </c>
      <c r="T69" s="37">
        <f>SUMPRODUCT(LTA!J69:AN69,LTA!J$101:AN$101,LTA!J$105:AN$105)</f>
        <v>30.34</v>
      </c>
      <c r="U69" s="37">
        <f>SUMPRODUCT(LTA!J69:AN69,LTA!J$102:AN$102,LTA!J$105:AN$105)</f>
        <v>426.33716599999997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12.224174577861833</v>
      </c>
      <c r="AD69">
        <f t="shared" si="4"/>
        <v>1443.0347037390231</v>
      </c>
      <c r="AE69">
        <f>'IDT-1'!F69</f>
        <v>-47.591999999999999</v>
      </c>
      <c r="AF69" s="24"/>
      <c r="AG69">
        <f t="shared" si="5"/>
        <v>1395.442703739023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5.4161999999999999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812.49634241377237</v>
      </c>
      <c r="P70" s="36">
        <v>74.569999999999993</v>
      </c>
      <c r="Q70" s="36">
        <v>26.56</v>
      </c>
      <c r="R70" s="38">
        <v>10.63</v>
      </c>
      <c r="S70" s="38">
        <v>0</v>
      </c>
      <c r="T70" s="37">
        <f>SUMPRODUCT(LTA!J70:AN70,LTA!J$101:AN$101,LTA!J$105:AN$105)</f>
        <v>16.559999999999999</v>
      </c>
      <c r="U70" s="37">
        <f>SUMPRODUCT(LTA!J70:AN70,LTA!J$102:AN$102,LTA!J$105:AN$105)</f>
        <v>416.61916600000001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12.04500351078662</v>
      </c>
      <c r="AD70">
        <f t="shared" si="4"/>
        <v>1421.8839858685728</v>
      </c>
      <c r="AE70">
        <f>'IDT-1'!F70</f>
        <v>-33.781999999999996</v>
      </c>
      <c r="AF70" s="24"/>
      <c r="AG70">
        <f t="shared" si="5"/>
        <v>1388.1019858685729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5.4161999999999999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823.17237217902675</v>
      </c>
      <c r="P71" s="36">
        <v>74.569999999999993</v>
      </c>
      <c r="Q71" s="36">
        <v>26.56</v>
      </c>
      <c r="R71" s="38">
        <v>5.6599999999999993</v>
      </c>
      <c r="S71" s="38">
        <v>0</v>
      </c>
      <c r="T71" s="37">
        <f>SUMPRODUCT(LTA!J71:AN71,LTA!J$101:AN$101,LTA!J$105:AN$105)</f>
        <v>11.129999999999999</v>
      </c>
      <c r="U71" s="37">
        <f>SUMPRODUCT(LTA!J71:AN71,LTA!J$102:AN$102,LTA!J$105:AN$105)</f>
        <v>407.54452800000001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-19</v>
      </c>
      <c r="AA71" s="75">
        <f>STOA!J71</f>
        <v>1.47</v>
      </c>
      <c r="AB71" s="75">
        <f>-STOA!P71</f>
        <v>0</v>
      </c>
      <c r="AC71">
        <f t="shared" si="3"/>
        <v>12.205463198387649</v>
      </c>
      <c r="AD71">
        <f t="shared" si="4"/>
        <v>1402.6649179462263</v>
      </c>
      <c r="AE71">
        <f>'IDT-1'!F71</f>
        <v>-8.65</v>
      </c>
      <c r="AF71" s="24"/>
      <c r="AG71">
        <f t="shared" si="5"/>
        <v>1394.0149179462262</v>
      </c>
      <c r="AI71" s="34">
        <f>PXIL!J71</f>
        <v>0</v>
      </c>
      <c r="AJ71" s="34">
        <f>PXIL!P71</f>
        <v>0</v>
      </c>
      <c r="AK71" s="34">
        <f>RTM_IEX!J71</f>
        <v>8.74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5.4161999999999999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835.96742307113266</v>
      </c>
      <c r="P72" s="36">
        <v>74.569999999999993</v>
      </c>
      <c r="Q72" s="36">
        <v>26.56</v>
      </c>
      <c r="R72" s="38">
        <v>1.9700000000000002</v>
      </c>
      <c r="S72" s="38">
        <v>0</v>
      </c>
      <c r="T72" s="37">
        <f>SUMPRODUCT(LTA!J72:AN72,LTA!J$101:AN$101,LTA!J$105:AN$105)</f>
        <v>4.01</v>
      </c>
      <c r="U72" s="37">
        <f>SUMPRODUCT(LTA!J72:AN72,LTA!J$102:AN$102,LTA!J$105:AN$105)</f>
        <v>401.62626599999999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-8</v>
      </c>
      <c r="AA72" s="75">
        <f>STOA!J72</f>
        <v>1.47</v>
      </c>
      <c r="AB72" s="75">
        <f>-STOA!P72</f>
        <v>0</v>
      </c>
      <c r="AC72">
        <f t="shared" si="3"/>
        <v>12.137453490107557</v>
      </c>
      <c r="AD72">
        <f t="shared" si="4"/>
        <v>1416.7297165466123</v>
      </c>
      <c r="AE72">
        <f>'IDT-1'!F72</f>
        <v>-13.84</v>
      </c>
      <c r="AF72" s="24"/>
      <c r="AG72">
        <f t="shared" si="5"/>
        <v>1402.8897165466124</v>
      </c>
      <c r="AI72" s="34">
        <f>PXIL!J72</f>
        <v>0</v>
      </c>
      <c r="AJ72" s="34">
        <f>PXIL!P72</f>
        <v>0</v>
      </c>
      <c r="AK72" s="34">
        <f>RTM_IEX!J72</f>
        <v>15.67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5.4161999999999999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857.96197942397191</v>
      </c>
      <c r="P73" s="36">
        <v>74.569999999999993</v>
      </c>
      <c r="Q73" s="36">
        <v>26.56</v>
      </c>
      <c r="R73" s="38">
        <v>0</v>
      </c>
      <c r="S73" s="38">
        <v>0</v>
      </c>
      <c r="T73" s="37">
        <f>SUMPRODUCT(LTA!J73:AN73,LTA!J$101:AN$101,LTA!J$105:AN$105)</f>
        <v>1.3599999999999999</v>
      </c>
      <c r="U73" s="37">
        <f>SUMPRODUCT(LTA!J73:AN73,LTA!J$102:AN$102,LTA!J$105:AN$105)</f>
        <v>398.8372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</v>
      </c>
      <c r="AA73" s="75">
        <f>STOA!J73</f>
        <v>1.47</v>
      </c>
      <c r="AB73" s="75">
        <f>-STOA!P73</f>
        <v>0</v>
      </c>
      <c r="AC73">
        <f t="shared" si="3"/>
        <v>12.379386978171851</v>
      </c>
      <c r="AD73">
        <f t="shared" si="4"/>
        <v>1453.3232734113872</v>
      </c>
      <c r="AE73">
        <f>'IDT-1'!F73</f>
        <v>-14.993</v>
      </c>
      <c r="AF73" s="24"/>
      <c r="AG73">
        <f t="shared" si="5"/>
        <v>1438.3302734113872</v>
      </c>
      <c r="AI73" s="34">
        <f>PXIL!J73</f>
        <v>0</v>
      </c>
      <c r="AJ73" s="34">
        <f>PXIL!P73</f>
        <v>0</v>
      </c>
      <c r="AK73" s="34">
        <f>RTM_IEX!J73</f>
        <v>33.92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5.4161999999999999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873.25451332966441</v>
      </c>
      <c r="P74" s="36">
        <v>74.569999999999993</v>
      </c>
      <c r="Q74" s="36">
        <v>26.56</v>
      </c>
      <c r="R74" s="38">
        <v>0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395.10548799999998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1.47</v>
      </c>
      <c r="AB74" s="75">
        <f>-STOA!P74</f>
        <v>0</v>
      </c>
      <c r="AC74">
        <f t="shared" si="3"/>
        <v>12.641357251280112</v>
      </c>
      <c r="AD74">
        <f t="shared" si="4"/>
        <v>1492.2821250439715</v>
      </c>
      <c r="AE74">
        <f>'IDT-1'!F74</f>
        <v>-21.31</v>
      </c>
      <c r="AF74" s="24"/>
      <c r="AG74">
        <f t="shared" si="5"/>
        <v>1470.9721250439716</v>
      </c>
      <c r="AI74" s="34">
        <f>PXIL!J74</f>
        <v>0</v>
      </c>
      <c r="AJ74" s="34">
        <f>PXIL!P74</f>
        <v>0</v>
      </c>
      <c r="AK74" s="34">
        <f>RTM_IEX!J74</f>
        <v>57.9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5.4161999999999999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876.63991518637204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395.17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1.37</v>
      </c>
      <c r="AB75" s="75">
        <f>-STOA!P75</f>
        <v>0</v>
      </c>
      <c r="AC75">
        <f t="shared" si="3"/>
        <v>12.643792527676457</v>
      </c>
      <c r="AD75">
        <f t="shared" si="4"/>
        <v>1492.569603624283</v>
      </c>
      <c r="AE75">
        <f>'IDT-1'!F75</f>
        <v>0</v>
      </c>
      <c r="AF75" s="24"/>
      <c r="AG75">
        <f t="shared" si="5"/>
        <v>1492.569603624283</v>
      </c>
      <c r="AI75" s="34">
        <f>PXIL!J75</f>
        <v>0</v>
      </c>
      <c r="AJ75" s="34">
        <f>PXIL!P75</f>
        <v>0</v>
      </c>
      <c r="AK75" s="34">
        <f>RTM_IEX!J75</f>
        <v>55.88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5.4161999999999999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878.35232388188513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1.37</v>
      </c>
      <c r="AB76" s="75">
        <f>-STOA!P76</f>
        <v>0</v>
      </c>
      <c r="AC76">
        <f t="shared" si="3"/>
        <v>12.709080760718765</v>
      </c>
      <c r="AD76">
        <f t="shared" si="4"/>
        <v>1500.2767240867533</v>
      </c>
      <c r="AE76">
        <f>'IDT-1'!F76</f>
        <v>0</v>
      </c>
      <c r="AF76" s="24"/>
      <c r="AG76">
        <f t="shared" si="5"/>
        <v>1500.2767240867533</v>
      </c>
      <c r="AI76" s="34">
        <f>PXIL!J76</f>
        <v>0</v>
      </c>
      <c r="AJ76" s="34">
        <f>PXIL!P76</f>
        <v>0</v>
      </c>
      <c r="AK76" s="34">
        <f>RTM_IEX!J76</f>
        <v>60.31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5.4161999999999999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869.48432404341054</v>
      </c>
      <c r="P77" s="36">
        <v>74.569999999999993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398.54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1.37</v>
      </c>
      <c r="AB77" s="75">
        <f>-STOA!P77</f>
        <v>0</v>
      </c>
      <c r="AC77">
        <f t="shared" si="3"/>
        <v>12.617789562075577</v>
      </c>
      <c r="AD77">
        <f t="shared" si="4"/>
        <v>1489.5000154469219</v>
      </c>
      <c r="AE77">
        <f>'IDT-1'!F77</f>
        <v>0</v>
      </c>
      <c r="AF77" s="24"/>
      <c r="AG77">
        <f t="shared" si="5"/>
        <v>1489.5000154469219</v>
      </c>
      <c r="AI77" s="34">
        <f>PXIL!J77</f>
        <v>0</v>
      </c>
      <c r="AJ77" s="34">
        <f>PXIL!P77</f>
        <v>0</v>
      </c>
      <c r="AK77" s="34">
        <f>RTM_IEX!J77</f>
        <v>56.57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5.4161999999999999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856.90219380395001</v>
      </c>
      <c r="P78" s="36">
        <v>74.569999999999993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400.20000000000005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1.37</v>
      </c>
      <c r="AB78" s="75">
        <f>-STOA!P78</f>
        <v>0</v>
      </c>
      <c r="AC78">
        <f t="shared" si="3"/>
        <v>12.629279668064113</v>
      </c>
      <c r="AD78">
        <f t="shared" si="4"/>
        <v>1490.856395101473</v>
      </c>
      <c r="AE78">
        <f>'IDT-1'!F78</f>
        <v>0</v>
      </c>
      <c r="AF78" s="24"/>
      <c r="AG78">
        <f t="shared" si="5"/>
        <v>1490.856395101473</v>
      </c>
      <c r="AI78" s="34">
        <f>PXIL!J78</f>
        <v>0</v>
      </c>
      <c r="AJ78" s="34">
        <f>PXIL!P78</f>
        <v>0</v>
      </c>
      <c r="AK78" s="34">
        <f>RTM_IEX!J78</f>
        <v>68.86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5.4161999999999999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845.07740050702512</v>
      </c>
      <c r="P79" s="36">
        <v>74.569999999999993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400.52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12.554479404369943</v>
      </c>
      <c r="AD79">
        <f t="shared" si="4"/>
        <v>1482.0264020682423</v>
      </c>
      <c r="AE79">
        <f>'IDT-1'!F79</f>
        <v>0</v>
      </c>
      <c r="AF79" s="24"/>
      <c r="AG79">
        <f t="shared" si="5"/>
        <v>1482.0264020682423</v>
      </c>
      <c r="AI79" s="34">
        <f>PXIL!J79</f>
        <v>0</v>
      </c>
      <c r="AJ79" s="34">
        <f>PXIL!P79</f>
        <v>0</v>
      </c>
      <c r="AK79" s="34">
        <f>RTM_IEX!J79</f>
        <v>71.36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5.4161999999999999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825.42155816490458</v>
      </c>
      <c r="P80" s="36">
        <v>74.569999999999993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400.38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12.589122328696131</v>
      </c>
      <c r="AD80">
        <f t="shared" si="4"/>
        <v>1486.1159168017959</v>
      </c>
      <c r="AE80">
        <f>'IDT-1'!F80</f>
        <v>0</v>
      </c>
      <c r="AF80" s="24"/>
      <c r="AG80">
        <f t="shared" si="5"/>
        <v>1486.1159168017959</v>
      </c>
      <c r="AI80" s="34">
        <f>PXIL!J80</f>
        <v>0</v>
      </c>
      <c r="AJ80" s="34">
        <f>PXIL!P80</f>
        <v>0</v>
      </c>
      <c r="AK80" s="34">
        <f>RTM_IEX!J80</f>
        <v>95.28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5.4161999999999999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803.55523581723241</v>
      </c>
      <c r="P81" s="36">
        <v>74.569999999999993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400.02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12.164281220975685</v>
      </c>
      <c r="AD81">
        <f t="shared" si="4"/>
        <v>1435.9644355618441</v>
      </c>
      <c r="AE81">
        <f>'IDT-1'!F81</f>
        <v>0</v>
      </c>
      <c r="AF81" s="24"/>
      <c r="AG81">
        <f t="shared" si="5"/>
        <v>1435.9644355618441</v>
      </c>
      <c r="AI81" s="34">
        <f>PXIL!J81</f>
        <v>0</v>
      </c>
      <c r="AJ81" s="34">
        <f>PXIL!P81</f>
        <v>0</v>
      </c>
      <c r="AK81" s="34">
        <f>RTM_IEX!J81</f>
        <v>66.930000000000007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5.4161999999999999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798.3476374091789</v>
      </c>
      <c r="P82" s="36">
        <v>74.569999999999993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399.6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12.049221394348034</v>
      </c>
      <c r="AD82">
        <f t="shared" si="4"/>
        <v>1422.3818969804179</v>
      </c>
      <c r="AE82">
        <f>'IDT-1'!F82</f>
        <v>0</v>
      </c>
      <c r="AF82" s="24"/>
      <c r="AG82">
        <f t="shared" si="5"/>
        <v>1422.3818969804179</v>
      </c>
      <c r="AI82" s="34">
        <f>PXIL!J82</f>
        <v>0</v>
      </c>
      <c r="AJ82" s="34">
        <f>PXIL!P82</f>
        <v>0</v>
      </c>
      <c r="AK82" s="34">
        <f>RTM_IEX!J82</f>
        <v>58.86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5.4161999999999999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796.4271654546335</v>
      </c>
      <c r="P83" s="36">
        <v>74.569999999999993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400.13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11.810657429929853</v>
      </c>
      <c r="AD83">
        <f t="shared" si="4"/>
        <v>1394.2199889902906</v>
      </c>
      <c r="AE83">
        <f>'IDT-1'!F83</f>
        <v>-32.137</v>
      </c>
      <c r="AF83" s="24"/>
      <c r="AG83">
        <f t="shared" si="5"/>
        <v>1362.0829889902907</v>
      </c>
      <c r="AI83" s="34">
        <f>PXIL!J83</f>
        <v>0</v>
      </c>
      <c r="AJ83" s="34">
        <f>PXIL!P83</f>
        <v>0</v>
      </c>
      <c r="AK83" s="34">
        <f>RTM_IEX!J83</f>
        <v>31.85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5.4161999999999999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796.4271654546335</v>
      </c>
      <c r="P84" s="36">
        <v>74.569999999999993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400.32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11.890877429929853</v>
      </c>
      <c r="AD84">
        <f t="shared" si="4"/>
        <v>1403.689768990291</v>
      </c>
      <c r="AE84">
        <f>'IDT-1'!F84</f>
        <v>-59.716999999999999</v>
      </c>
      <c r="AF84" s="24"/>
      <c r="AG84">
        <f t="shared" si="5"/>
        <v>1343.9727689902909</v>
      </c>
      <c r="AI84" s="34">
        <f>PXIL!J84</f>
        <v>0</v>
      </c>
      <c r="AJ84" s="34">
        <f>PXIL!P84</f>
        <v>0</v>
      </c>
      <c r="AK84" s="34">
        <f>RTM_IEX!J84</f>
        <v>41.21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5.4161999999999999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796.07462276685578</v>
      </c>
      <c r="P85" s="36">
        <v>74.569999999999993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400.32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11.953184071352521</v>
      </c>
      <c r="AD85">
        <f t="shared" si="4"/>
        <v>1411.0449196610905</v>
      </c>
      <c r="AE85">
        <f>'IDT-1'!F85</f>
        <v>-81.837999999999994</v>
      </c>
      <c r="AF85" s="24"/>
      <c r="AG85">
        <f t="shared" si="5"/>
        <v>1329.2069196610905</v>
      </c>
      <c r="AI85" s="34">
        <f>PXIL!J85</f>
        <v>0</v>
      </c>
      <c r="AJ85" s="34">
        <f>PXIL!P85</f>
        <v>0</v>
      </c>
      <c r="AK85" s="34">
        <f>RTM_IEX!J85</f>
        <v>48.98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5.4161999999999999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795.48086714558588</v>
      </c>
      <c r="P86" s="36">
        <v>74.569999999999993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400.24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1.47</v>
      </c>
      <c r="AB86" s="75">
        <f>-STOA!P86</f>
        <v>0</v>
      </c>
      <c r="AC86">
        <f t="shared" si="3"/>
        <v>11.834460524133853</v>
      </c>
      <c r="AD86">
        <f t="shared" si="4"/>
        <v>1397.0298875870392</v>
      </c>
      <c r="AE86">
        <f>'IDT-1'!F86</f>
        <v>-105.828</v>
      </c>
      <c r="AF86" s="24"/>
      <c r="AG86">
        <f t="shared" si="5"/>
        <v>1291.2018875870392</v>
      </c>
      <c r="AI86" s="34">
        <f>PXIL!J86</f>
        <v>0</v>
      </c>
      <c r="AJ86" s="34">
        <f>PXIL!P86</f>
        <v>0</v>
      </c>
      <c r="AK86" s="34">
        <f>RTM_IEX!J86</f>
        <v>35.520000000000003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5.4161999999999999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793.61310287808476</v>
      </c>
      <c r="P87" s="36">
        <v>74.569999999999993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399.96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11.812914144175911</v>
      </c>
      <c r="AD87">
        <f t="shared" si="4"/>
        <v>1394.4863887339088</v>
      </c>
      <c r="AE87">
        <f>'IDT-1'!F87</f>
        <v>-154.49299999999999</v>
      </c>
      <c r="AF87" s="24"/>
      <c r="AG87">
        <f t="shared" si="5"/>
        <v>1239.9933887339089</v>
      </c>
      <c r="AI87" s="34">
        <f>PXIL!J87</f>
        <v>0</v>
      </c>
      <c r="AJ87" s="34">
        <f>PXIL!P87</f>
        <v>0</v>
      </c>
      <c r="AK87" s="34">
        <f>RTM_IEX!J87</f>
        <v>54.71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5.4161999999999999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738.3267177335631</v>
      </c>
      <c r="P88" s="36">
        <v>74.569999999999993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399.58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11.080589136634377</v>
      </c>
      <c r="AD88">
        <f t="shared" si="4"/>
        <v>1261.8423285969286</v>
      </c>
      <c r="AE88">
        <f>'IDT-1'!F88</f>
        <v>0</v>
      </c>
      <c r="AF88" s="24"/>
      <c r="AG88">
        <f t="shared" si="5"/>
        <v>1261.8423285969286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5.4161999999999999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54.889999999999986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653.44877687315716</v>
      </c>
      <c r="P89" s="36">
        <v>74.569999999999993</v>
      </c>
      <c r="Q89" s="36">
        <v>26.56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399.15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10.436033805734519</v>
      </c>
      <c r="AD89">
        <f t="shared" si="4"/>
        <v>1231.9489430674228</v>
      </c>
      <c r="AE89">
        <f>'IDT-1'!F89</f>
        <v>0</v>
      </c>
      <c r="AF89" s="24"/>
      <c r="AG89">
        <f t="shared" si="5"/>
        <v>1231.9489430674228</v>
      </c>
      <c r="AI89" s="34">
        <f>PXIL!J89</f>
        <v>0</v>
      </c>
      <c r="AJ89" s="34">
        <f>PXIL!P89</f>
        <v>0</v>
      </c>
      <c r="AK89" s="34">
        <f>RTM_IEX!J89</f>
        <v>26.88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5.4161999999999999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54.889999999999986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639.18471204287812</v>
      </c>
      <c r="P90" s="36">
        <v>74.569999999999993</v>
      </c>
      <c r="Q90" s="36">
        <v>26.56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398.66999999999996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10.360567661160175</v>
      </c>
      <c r="AD90">
        <f t="shared" si="4"/>
        <v>1223.0403443817181</v>
      </c>
      <c r="AE90">
        <f>'IDT-1'!F90</f>
        <v>0</v>
      </c>
      <c r="AF90" s="24"/>
      <c r="AG90">
        <f t="shared" si="5"/>
        <v>1223.0403443817181</v>
      </c>
      <c r="AI90" s="34">
        <f>PXIL!J90</f>
        <v>0</v>
      </c>
      <c r="AJ90" s="34">
        <f>PXIL!P90</f>
        <v>0</v>
      </c>
      <c r="AK90" s="34">
        <f>RTM_IEX!J90</f>
        <v>32.64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5.4161999999999999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58.154647771531486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620.43200256681644</v>
      </c>
      <c r="P91" s="36">
        <v>74.576891334250348</v>
      </c>
      <c r="Q91" s="36">
        <v>26.56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398.57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10.052277830049826</v>
      </c>
      <c r="AD91">
        <f t="shared" si="4"/>
        <v>1186.6474638425484</v>
      </c>
      <c r="AE91">
        <f>'IDT-1'!F91</f>
        <v>0</v>
      </c>
      <c r="AF91" s="24"/>
      <c r="AG91">
        <f t="shared" si="5"/>
        <v>1186.6474638425484</v>
      </c>
      <c r="AI91" s="34">
        <f>PXIL!J91</f>
        <v>0</v>
      </c>
      <c r="AJ91" s="34">
        <f>PXIL!P91</f>
        <v>0</v>
      </c>
      <c r="AK91" s="34">
        <f>RTM_IEX!J91</f>
        <v>11.52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5.4161999999999999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58.154647771531486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580.5768621508895</v>
      </c>
      <c r="P92" s="36">
        <v>74.570000000000007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398.66999999999996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9.7424687633483362</v>
      </c>
      <c r="AD92">
        <f t="shared" si="4"/>
        <v>1150.0752411590727</v>
      </c>
      <c r="AE92">
        <f>'IDT-1'!F92</f>
        <v>0</v>
      </c>
      <c r="AF92" s="24"/>
      <c r="AG92">
        <f t="shared" si="5"/>
        <v>1150.0752411590727</v>
      </c>
      <c r="AI92" s="34">
        <f>PXIL!J92</f>
        <v>0</v>
      </c>
      <c r="AJ92" s="34">
        <f>PXIL!P92</f>
        <v>0</v>
      </c>
      <c r="AK92" s="34">
        <f>RTM_IEX!J92</f>
        <v>14.4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5.4161999999999999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58.154647771531486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534.23850638661156</v>
      </c>
      <c r="P93" s="36">
        <v>74.569999999999993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398.89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9.3066905749283997</v>
      </c>
      <c r="AD93">
        <f t="shared" si="4"/>
        <v>1098.6326635832147</v>
      </c>
      <c r="AE93">
        <f>'IDT-1'!F93</f>
        <v>0</v>
      </c>
      <c r="AF93" s="24"/>
      <c r="AG93">
        <f t="shared" si="5"/>
        <v>1098.6326635832147</v>
      </c>
      <c r="AI93" s="34">
        <f>PXIL!J93</f>
        <v>0</v>
      </c>
      <c r="AJ93" s="34">
        <f>PXIL!P93</f>
        <v>0</v>
      </c>
      <c r="AK93" s="34">
        <f>RTM_IEX!J93</f>
        <v>8.64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5.4161999999999999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58.154647771531486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533.96925350469098</v>
      </c>
      <c r="P94" s="36">
        <v>74.569999999999993</v>
      </c>
      <c r="Q94" s="36">
        <v>26.56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378.42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9.144616427969158</v>
      </c>
      <c r="AD94">
        <f t="shared" si="4"/>
        <v>1059.4154848482533</v>
      </c>
      <c r="AE94">
        <f>'IDT-1'!F94</f>
        <v>0</v>
      </c>
      <c r="AF94" s="24"/>
      <c r="AG94">
        <f t="shared" si="5"/>
        <v>1059.4154848482533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5.4161999999999999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58.154647771531486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542.5407398581882</v>
      </c>
      <c r="P95" s="36">
        <v>74.569999999999993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369.56000000000006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1.37</v>
      </c>
      <c r="AB95" s="75">
        <f>-STOA!P95</f>
        <v>0</v>
      </c>
      <c r="AC95">
        <f t="shared" si="3"/>
        <v>8.9658185978887559</v>
      </c>
      <c r="AD95">
        <f t="shared" si="4"/>
        <v>1042.3257690318308</v>
      </c>
      <c r="AE95">
        <f>'IDT-1'!F95</f>
        <v>0</v>
      </c>
      <c r="AF95" s="24"/>
      <c r="AG95">
        <f t="shared" si="5"/>
        <v>1042.3257690318308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5.4161999999999999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58.154647771531486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549.819853622099</v>
      </c>
      <c r="P96" s="36">
        <v>43.197763627892527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360.62000000000006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1.37</v>
      </c>
      <c r="AB96" s="75">
        <f>-STOA!P96</f>
        <v>0</v>
      </c>
      <c r="AC96">
        <f t="shared" si="3"/>
        <v>8.671398052530126</v>
      </c>
      <c r="AD96">
        <f t="shared" si="4"/>
        <v>1011.5870669689928</v>
      </c>
      <c r="AE96">
        <f>'IDT-1'!F96</f>
        <v>-9.3179999999999996</v>
      </c>
      <c r="AF96" s="24"/>
      <c r="AG96">
        <f t="shared" si="5"/>
        <v>1002.2690669689928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5.4161999999999999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58.154647771531486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519.21966254896029</v>
      </c>
      <c r="P97" s="36">
        <v>43.197763627892527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351.62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-60</v>
      </c>
      <c r="AA97" s="75">
        <f>STOA!J97</f>
        <v>1.37</v>
      </c>
      <c r="AB97" s="75">
        <f>-STOA!P97</f>
        <v>0</v>
      </c>
      <c r="AC97">
        <f t="shared" si="3"/>
        <v>8.9063240150833298</v>
      </c>
      <c r="AD97">
        <f t="shared" si="4"/>
        <v>904.75194993330092</v>
      </c>
      <c r="AE97">
        <f>'IDT-1'!F97</f>
        <v>0</v>
      </c>
      <c r="AF97" s="24"/>
      <c r="AG97">
        <f t="shared" si="5"/>
        <v>904.75194993330092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-13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5.4161999999999999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58.154647771531486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519.21948652194874</v>
      </c>
      <c r="P98" s="36">
        <v>43.197763627892527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348.28000000000009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-87</v>
      </c>
      <c r="AA98" s="75">
        <f>STOA!J98</f>
        <v>1.37</v>
      </c>
      <c r="AB98" s="75">
        <f>-STOA!P98</f>
        <v>0</v>
      </c>
      <c r="AC98">
        <f t="shared" si="3"/>
        <v>9.1493435836528825</v>
      </c>
      <c r="AD98">
        <f t="shared" si="4"/>
        <v>869.16875433771986</v>
      </c>
      <c r="AE98">
        <f>'IDT-1'!F98</f>
        <v>0</v>
      </c>
      <c r="AF98" s="24"/>
      <c r="AG98">
        <f t="shared" si="5"/>
        <v>869.16875433771986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0.13698472500000006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1.5025148136370812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16.419153991956549</v>
      </c>
      <c r="P99" s="36">
        <f t="shared" si="6"/>
        <v>1.5523474989133685</v>
      </c>
      <c r="Q99" s="36">
        <f t="shared" si="6"/>
        <v>0.53475199800319395</v>
      </c>
      <c r="R99" s="38">
        <f>SUM(R3:R98)/4000</f>
        <v>0.21511122573702698</v>
      </c>
      <c r="S99" s="38">
        <f t="shared" si="6"/>
        <v>0</v>
      </c>
      <c r="T99" s="37">
        <f t="shared" si="6"/>
        <v>0.69433</v>
      </c>
      <c r="U99" s="37">
        <f t="shared" si="6"/>
        <v>9.5801032029999984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0.48229250000000001</v>
      </c>
      <c r="Z99" s="34">
        <f t="shared" si="6"/>
        <v>-1.4390000000000001</v>
      </c>
      <c r="AA99" s="75">
        <f t="shared" si="6"/>
        <v>3.4680000000000009E-2</v>
      </c>
      <c r="AB99" s="75">
        <f t="shared" si="6"/>
        <v>0</v>
      </c>
      <c r="AC99">
        <f t="shared" si="6"/>
        <v>0.28103510668209336</v>
      </c>
      <c r="AD99">
        <f t="shared" si="6"/>
        <v>29.405624849565122</v>
      </c>
      <c r="AE99">
        <f t="shared" si="6"/>
        <v>-0.25753699999999996</v>
      </c>
      <c r="AG99">
        <f t="shared" si="6"/>
        <v>29.148087849565137</v>
      </c>
      <c r="AI99">
        <f t="shared" si="6"/>
        <v>0</v>
      </c>
      <c r="AJ99">
        <f t="shared" si="6"/>
        <v>0</v>
      </c>
      <c r="AK99">
        <f t="shared" si="6"/>
        <v>0.41139000000000003</v>
      </c>
      <c r="AL99">
        <f t="shared" si="6"/>
        <v>-0.438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45307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19.501560210806559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107.99999999999999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1.079790265770775</v>
      </c>
      <c r="AD3">
        <f>SUM(B3:AB3,AI3:AR3)-AC3</f>
        <v>127.46666994503578</v>
      </c>
      <c r="AE3">
        <f>'IDT-1'!E3</f>
        <v>0</v>
      </c>
      <c r="AF3" s="24"/>
      <c r="AG3">
        <f>SUM(AD3:AF3)</f>
        <v>127.46666994503578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19.501560210806559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107.99999999999999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1.079790265770775</v>
      </c>
      <c r="AD4">
        <f t="shared" ref="AD4:AD67" si="1">SUM(B4:AB4,AI4:AR4)-AC4</f>
        <v>127.46666994503578</v>
      </c>
      <c r="AE4">
        <f>'IDT-1'!E4</f>
        <v>0</v>
      </c>
      <c r="AF4" s="24"/>
      <c r="AG4">
        <f t="shared" ref="AG4:AG67" si="2">SUM(AD4:AF4)</f>
        <v>127.46666994503578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19.501560210806559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107.99999999999999</v>
      </c>
      <c r="AB5" s="75">
        <f>-STOA!Q5</f>
        <v>0</v>
      </c>
      <c r="AC5">
        <f t="shared" si="0"/>
        <v>1.079790265770775</v>
      </c>
      <c r="AD5">
        <f t="shared" si="1"/>
        <v>127.46666994503578</v>
      </c>
      <c r="AE5">
        <f>'IDT-1'!E5</f>
        <v>0</v>
      </c>
      <c r="AF5" s="24"/>
      <c r="AG5">
        <f t="shared" si="2"/>
        <v>127.46666994503578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19.501560210806559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107.99999999999999</v>
      </c>
      <c r="AB6" s="75">
        <f>-STOA!Q6</f>
        <v>0</v>
      </c>
      <c r="AC6">
        <f t="shared" si="0"/>
        <v>1.079790265770775</v>
      </c>
      <c r="AD6">
        <f t="shared" si="1"/>
        <v>127.46666994503578</v>
      </c>
      <c r="AE6">
        <f>'IDT-1'!E6</f>
        <v>0</v>
      </c>
      <c r="AF6" s="24"/>
      <c r="AG6">
        <f t="shared" si="2"/>
        <v>127.46666994503578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19.501560210806559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107.99999999999999</v>
      </c>
      <c r="AB7" s="75">
        <f>-STOA!Q7</f>
        <v>0</v>
      </c>
      <c r="AC7">
        <f t="shared" si="0"/>
        <v>1.1645018430196656</v>
      </c>
      <c r="AD7">
        <f t="shared" si="1"/>
        <v>117.38195836778688</v>
      </c>
      <c r="AE7">
        <f>'IDT-1'!E7</f>
        <v>0</v>
      </c>
      <c r="AF7" s="24"/>
      <c r="AG7">
        <f t="shared" si="2"/>
        <v>117.38195836778688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19.501560210806559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107.99999999999999</v>
      </c>
      <c r="AB8" s="75">
        <f>-STOA!Q8</f>
        <v>0</v>
      </c>
      <c r="AC8">
        <f t="shared" si="0"/>
        <v>1.1645018430196656</v>
      </c>
      <c r="AD8">
        <f t="shared" si="1"/>
        <v>117.38195836778688</v>
      </c>
      <c r="AE8">
        <f>'IDT-1'!E8</f>
        <v>0</v>
      </c>
      <c r="AF8" s="24"/>
      <c r="AG8">
        <f t="shared" si="2"/>
        <v>117.38195836778688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19.501560210806559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107.99999999999999</v>
      </c>
      <c r="AB9" s="75">
        <f>-STOA!Q9</f>
        <v>0</v>
      </c>
      <c r="AC9">
        <f t="shared" si="0"/>
        <v>1.1645018430196656</v>
      </c>
      <c r="AD9">
        <f t="shared" si="1"/>
        <v>117.38195836778688</v>
      </c>
      <c r="AE9">
        <f>'IDT-1'!E9</f>
        <v>0</v>
      </c>
      <c r="AF9" s="24"/>
      <c r="AG9">
        <f t="shared" si="2"/>
        <v>117.38195836778688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1.0449000000000002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19.501560210806559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107.99999999999999</v>
      </c>
      <c r="AB10" s="75">
        <f>-STOA!Q10</f>
        <v>0</v>
      </c>
      <c r="AC10">
        <f t="shared" si="0"/>
        <v>1.1645018430196656</v>
      </c>
      <c r="AD10">
        <f t="shared" si="1"/>
        <v>117.38195836778688</v>
      </c>
      <c r="AE10">
        <f>'IDT-1'!E10</f>
        <v>0</v>
      </c>
      <c r="AF10" s="24"/>
      <c r="AG10">
        <f t="shared" si="2"/>
        <v>117.38195836778688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1.0449000000000002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19.501560210806559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107.99999999999999</v>
      </c>
      <c r="AB11" s="75">
        <f>-STOA!Q11</f>
        <v>0</v>
      </c>
      <c r="AC11">
        <f t="shared" si="0"/>
        <v>1.2068576316441111</v>
      </c>
      <c r="AD11">
        <f t="shared" si="1"/>
        <v>112.33960257916243</v>
      </c>
      <c r="AE11">
        <f>'IDT-1'!E11</f>
        <v>0</v>
      </c>
      <c r="AF11" s="24"/>
      <c r="AG11">
        <f t="shared" si="2"/>
        <v>112.33960257916243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19.501560210806559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107.99999999999999</v>
      </c>
      <c r="AB12" s="75">
        <f>-STOA!Q12</f>
        <v>0</v>
      </c>
      <c r="AC12">
        <f t="shared" si="0"/>
        <v>1.2068576316441111</v>
      </c>
      <c r="AD12">
        <f t="shared" si="1"/>
        <v>112.33960257916243</v>
      </c>
      <c r="AE12">
        <f>'IDT-1'!E12</f>
        <v>0</v>
      </c>
      <c r="AF12" s="24"/>
      <c r="AG12">
        <f t="shared" si="2"/>
        <v>112.33960257916243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19.501560210806559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107.99999999999999</v>
      </c>
      <c r="AB13" s="75">
        <f>-STOA!Q13</f>
        <v>0</v>
      </c>
      <c r="AC13">
        <f t="shared" si="0"/>
        <v>1.2068576316441111</v>
      </c>
      <c r="AD13">
        <f t="shared" si="1"/>
        <v>112.33960257916243</v>
      </c>
      <c r="AE13">
        <f>'IDT-1'!E13</f>
        <v>0</v>
      </c>
      <c r="AF13" s="24"/>
      <c r="AG13">
        <f t="shared" si="2"/>
        <v>112.33960257916243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19.501560210806559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107.99999999999999</v>
      </c>
      <c r="AB14" s="75">
        <f>-STOA!Q14</f>
        <v>0</v>
      </c>
      <c r="AC14">
        <f t="shared" si="0"/>
        <v>1.2068576316441111</v>
      </c>
      <c r="AD14">
        <f t="shared" si="1"/>
        <v>112.33960257916243</v>
      </c>
      <c r="AE14">
        <f>'IDT-1'!E14</f>
        <v>0</v>
      </c>
      <c r="AF14" s="24"/>
      <c r="AG14">
        <f t="shared" si="2"/>
        <v>112.33960257916243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19.501560210806559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107.99999999999999</v>
      </c>
      <c r="AB15" s="75">
        <f>-STOA!Q15</f>
        <v>0</v>
      </c>
      <c r="AC15">
        <f t="shared" si="0"/>
        <v>1.2068576316441111</v>
      </c>
      <c r="AD15">
        <f t="shared" si="1"/>
        <v>112.33960257916243</v>
      </c>
      <c r="AE15">
        <f>'IDT-1'!E15</f>
        <v>0</v>
      </c>
      <c r="AF15" s="24"/>
      <c r="AG15">
        <f t="shared" si="2"/>
        <v>112.33960257916243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19.501560210806559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107.99999999999999</v>
      </c>
      <c r="AB16" s="75">
        <f>-STOA!Q16</f>
        <v>0</v>
      </c>
      <c r="AC16">
        <f t="shared" si="0"/>
        <v>1.2068576316441111</v>
      </c>
      <c r="AD16">
        <f t="shared" si="1"/>
        <v>112.33960257916243</v>
      </c>
      <c r="AE16">
        <f>'IDT-1'!E16</f>
        <v>0</v>
      </c>
      <c r="AF16" s="24"/>
      <c r="AG16">
        <f t="shared" si="2"/>
        <v>112.33960257916243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19.501560210806559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107.99999999999999</v>
      </c>
      <c r="AB17" s="75">
        <f>-STOA!Q17</f>
        <v>0</v>
      </c>
      <c r="AC17">
        <f t="shared" si="0"/>
        <v>1.2068576316441111</v>
      </c>
      <c r="AD17">
        <f t="shared" si="1"/>
        <v>112.33960257916243</v>
      </c>
      <c r="AE17">
        <f>'IDT-1'!E17</f>
        <v>0</v>
      </c>
      <c r="AF17" s="24"/>
      <c r="AG17">
        <f t="shared" si="2"/>
        <v>112.33960257916243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1.0449000000000002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19.501560210806559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107.99999999999999</v>
      </c>
      <c r="AB18" s="75">
        <f>-STOA!Q18</f>
        <v>0</v>
      </c>
      <c r="AC18">
        <f t="shared" si="0"/>
        <v>1.2068576316441111</v>
      </c>
      <c r="AD18">
        <f t="shared" si="1"/>
        <v>112.33960257916243</v>
      </c>
      <c r="AE18">
        <f>'IDT-1'!E18</f>
        <v>0</v>
      </c>
      <c r="AF18" s="24"/>
      <c r="AG18">
        <f t="shared" si="2"/>
        <v>112.33960257916243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1.0449000000000002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19.501560210806559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107.99999999999999</v>
      </c>
      <c r="AB19" s="75">
        <f>-STOA!Q19</f>
        <v>0</v>
      </c>
      <c r="AC19">
        <f t="shared" si="0"/>
        <v>1.2068576316441111</v>
      </c>
      <c r="AD19">
        <f t="shared" si="1"/>
        <v>112.33960257916243</v>
      </c>
      <c r="AE19">
        <f>'IDT-1'!E19</f>
        <v>0</v>
      </c>
      <c r="AF19" s="24"/>
      <c r="AG19">
        <f t="shared" si="2"/>
        <v>112.33960257916243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1.0449000000000002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19.501560210806559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107.99999999999999</v>
      </c>
      <c r="AB20" s="75">
        <f>-STOA!Q20</f>
        <v>0</v>
      </c>
      <c r="AC20">
        <f t="shared" si="0"/>
        <v>1.2068576316441111</v>
      </c>
      <c r="AD20">
        <f t="shared" si="1"/>
        <v>112.33960257916243</v>
      </c>
      <c r="AE20">
        <f>'IDT-1'!E20</f>
        <v>0</v>
      </c>
      <c r="AF20" s="24"/>
      <c r="AG20">
        <f t="shared" si="2"/>
        <v>112.33960257916243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1.0449000000000002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19.501560210806559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107.99999999999999</v>
      </c>
      <c r="AB21" s="75">
        <f>-STOA!Q21</f>
        <v>0</v>
      </c>
      <c r="AC21">
        <f t="shared" si="0"/>
        <v>1.2068576316441111</v>
      </c>
      <c r="AD21">
        <f t="shared" si="1"/>
        <v>112.33960257916243</v>
      </c>
      <c r="AE21">
        <f>'IDT-1'!E21</f>
        <v>0</v>
      </c>
      <c r="AF21" s="24"/>
      <c r="AG21">
        <f t="shared" si="2"/>
        <v>112.33960257916243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1.0449000000000002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19.501560210806559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107.99999999999999</v>
      </c>
      <c r="AB22" s="75">
        <f>-STOA!Q22</f>
        <v>0</v>
      </c>
      <c r="AC22">
        <f t="shared" si="0"/>
        <v>1.2068576316441111</v>
      </c>
      <c r="AD22">
        <f t="shared" si="1"/>
        <v>112.33960257916243</v>
      </c>
      <c r="AE22">
        <f>'IDT-1'!E22</f>
        <v>0</v>
      </c>
      <c r="AF22" s="24"/>
      <c r="AG22">
        <f t="shared" si="2"/>
        <v>112.33960257916243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1.0449000000000002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19.501560210806559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107.99999999999999</v>
      </c>
      <c r="AB23" s="75">
        <f>-STOA!Q23</f>
        <v>0</v>
      </c>
      <c r="AC23">
        <f t="shared" si="0"/>
        <v>1.2068576316441111</v>
      </c>
      <c r="AD23">
        <f t="shared" si="1"/>
        <v>112.33960257916243</v>
      </c>
      <c r="AE23">
        <f>'IDT-1'!E23</f>
        <v>0</v>
      </c>
      <c r="AF23" s="24"/>
      <c r="AG23">
        <f t="shared" si="2"/>
        <v>112.33960257916243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19.501560210806559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107.99999999999999</v>
      </c>
      <c r="AB24" s="75">
        <f>-STOA!Q24</f>
        <v>0</v>
      </c>
      <c r="AC24">
        <f t="shared" si="0"/>
        <v>1.2068576316441111</v>
      </c>
      <c r="AD24">
        <f t="shared" si="1"/>
        <v>112.33960257916243</v>
      </c>
      <c r="AE24">
        <f>'IDT-1'!E24</f>
        <v>0</v>
      </c>
      <c r="AF24" s="24"/>
      <c r="AG24">
        <f t="shared" si="2"/>
        <v>112.33960257916243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0.97199999999999998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19.501560210806559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107.99999999999999</v>
      </c>
      <c r="AB25" s="75">
        <f>-STOA!Q25</f>
        <v>0</v>
      </c>
      <c r="AC25">
        <f t="shared" si="0"/>
        <v>1.1638894830196655</v>
      </c>
      <c r="AD25">
        <f t="shared" si="1"/>
        <v>117.30967072778688</v>
      </c>
      <c r="AE25">
        <f>'IDT-1'!E25</f>
        <v>0</v>
      </c>
      <c r="AF25" s="24"/>
      <c r="AG25">
        <f t="shared" si="2"/>
        <v>117.30967072778688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0.97199999999999998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19.501560210806559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107.99999999999999</v>
      </c>
      <c r="AB26" s="75">
        <f>-STOA!Q26</f>
        <v>0</v>
      </c>
      <c r="AC26">
        <f t="shared" si="0"/>
        <v>1.1638894830196655</v>
      </c>
      <c r="AD26">
        <f t="shared" si="1"/>
        <v>117.30967072778688</v>
      </c>
      <c r="AE26">
        <f>'IDT-1'!E26</f>
        <v>0</v>
      </c>
      <c r="AF26" s="24"/>
      <c r="AG26">
        <f t="shared" si="2"/>
        <v>117.30967072778688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0.97199999999999998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107.99999999999999</v>
      </c>
      <c r="AB27" s="75">
        <f>-STOA!Q27</f>
        <v>0</v>
      </c>
      <c r="AC27">
        <f t="shared" si="0"/>
        <v>1.0749647999999998</v>
      </c>
      <c r="AD27">
        <f t="shared" si="1"/>
        <v>126.89703519999998</v>
      </c>
      <c r="AE27">
        <f>'IDT-1'!E27</f>
        <v>0</v>
      </c>
      <c r="AF27" s="24"/>
      <c r="AG27">
        <f t="shared" si="2"/>
        <v>126.89703519999998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0.97199999999999998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1.63</v>
      </c>
      <c r="Z28" s="34">
        <f>IEX!Q28</f>
        <v>0</v>
      </c>
      <c r="AA28" s="75">
        <f>STOA!K28</f>
        <v>107.99999999999999</v>
      </c>
      <c r="AB28" s="75">
        <f>-STOA!Q28</f>
        <v>0</v>
      </c>
      <c r="AC28">
        <f t="shared" si="0"/>
        <v>1.1549327999999996</v>
      </c>
      <c r="AD28">
        <f t="shared" si="1"/>
        <v>136.33706719999995</v>
      </c>
      <c r="AE28">
        <f>'IDT-1'!E28</f>
        <v>0</v>
      </c>
      <c r="AF28" s="24"/>
      <c r="AG28">
        <f t="shared" si="2"/>
        <v>136.33706719999995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7.89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0.97199999999999998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8.15</v>
      </c>
      <c r="Z29" s="34">
        <f>IEX!Q29</f>
        <v>0</v>
      </c>
      <c r="AA29" s="75">
        <f>STOA!K29</f>
        <v>107.99999999999999</v>
      </c>
      <c r="AB29" s="75">
        <f>-STOA!Q29</f>
        <v>0</v>
      </c>
      <c r="AC29">
        <f t="shared" si="0"/>
        <v>1.1955825658685206</v>
      </c>
      <c r="AD29">
        <f t="shared" si="1"/>
        <v>141.13567527562202</v>
      </c>
      <c r="AE29">
        <f>'IDT-1'!E29</f>
        <v>0</v>
      </c>
      <c r="AF29" s="24"/>
      <c r="AG29">
        <f t="shared" si="2"/>
        <v>141.13567527562202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6.21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0.97199999999999998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21.5</v>
      </c>
      <c r="Z30" s="34">
        <f>IEX!Q30</f>
        <v>0</v>
      </c>
      <c r="AA30" s="75">
        <f>STOA!K30</f>
        <v>107.99999999999999</v>
      </c>
      <c r="AB30" s="75">
        <f>-STOA!Q30</f>
        <v>0</v>
      </c>
      <c r="AC30">
        <f t="shared" si="0"/>
        <v>1.3162065658685207</v>
      </c>
      <c r="AD30">
        <f t="shared" si="1"/>
        <v>155.37505127562204</v>
      </c>
      <c r="AE30">
        <f>'IDT-1'!E30</f>
        <v>0</v>
      </c>
      <c r="AF30" s="24"/>
      <c r="AG30">
        <f t="shared" si="2"/>
        <v>155.37505127562204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7.22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0.97199999999999998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18.999257841490568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28.91</v>
      </c>
      <c r="Z31" s="34">
        <f>IEX!Q31</f>
        <v>0</v>
      </c>
      <c r="AA31" s="75">
        <f>STOA!K31</f>
        <v>107.99999999999999</v>
      </c>
      <c r="AB31" s="75">
        <f>-STOA!Q31</f>
        <v>0</v>
      </c>
      <c r="AC31">
        <f t="shared" si="0"/>
        <v>1.3496385658685204</v>
      </c>
      <c r="AD31">
        <f t="shared" si="1"/>
        <v>159.321619275622</v>
      </c>
      <c r="AE31">
        <f>'IDT-1'!E31</f>
        <v>0</v>
      </c>
      <c r="AF31" s="24"/>
      <c r="AG31">
        <f t="shared" si="2"/>
        <v>159.321619275622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3.79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0.97199999999999998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18.999257841490568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27.55</v>
      </c>
      <c r="Z32" s="34">
        <f>IEX!Q32</f>
        <v>0</v>
      </c>
      <c r="AA32" s="75">
        <f>STOA!K32</f>
        <v>107.99999999999999</v>
      </c>
      <c r="AB32" s="75">
        <f>-STOA!Q32</f>
        <v>0</v>
      </c>
      <c r="AC32">
        <f t="shared" si="0"/>
        <v>1.3427505658685206</v>
      </c>
      <c r="AD32">
        <f t="shared" si="1"/>
        <v>158.50850727562204</v>
      </c>
      <c r="AE32">
        <f>'IDT-1'!E32</f>
        <v>0</v>
      </c>
      <c r="AF32" s="24"/>
      <c r="AG32">
        <f t="shared" si="2"/>
        <v>158.50850727562204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4.33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0.97199999999999998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18.999257841490568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27.28</v>
      </c>
      <c r="Z33" s="34">
        <f>IEX!Q33</f>
        <v>0</v>
      </c>
      <c r="AA33" s="75">
        <f>STOA!K33</f>
        <v>107.99999999999999</v>
      </c>
      <c r="AB33" s="75">
        <f>-STOA!Q33</f>
        <v>0</v>
      </c>
      <c r="AC33">
        <f t="shared" si="0"/>
        <v>1.4061705658685204</v>
      </c>
      <c r="AD33">
        <f t="shared" si="1"/>
        <v>165.99508727562201</v>
      </c>
      <c r="AE33">
        <f>'IDT-1'!E33</f>
        <v>0</v>
      </c>
      <c r="AF33" s="24"/>
      <c r="AG33">
        <f t="shared" si="2"/>
        <v>165.99508727562201</v>
      </c>
      <c r="AI33" s="34">
        <f>PXIL!K33</f>
        <v>0</v>
      </c>
      <c r="AJ33" s="34">
        <f>PXIL!Q33</f>
        <v>0</v>
      </c>
      <c r="AK33" s="34">
        <f>RTM_IEX!K33</f>
        <v>11.14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1.01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0.97199999999999998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18.999257841490568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33.380000000000003</v>
      </c>
      <c r="Z34" s="34">
        <f>IEX!Q34</f>
        <v>0</v>
      </c>
      <c r="AA34" s="75">
        <f>STOA!K34</f>
        <v>107.99999999999999</v>
      </c>
      <c r="AB34" s="75">
        <f>-STOA!Q34</f>
        <v>0</v>
      </c>
      <c r="AC34">
        <f t="shared" si="0"/>
        <v>1.4581665658685208</v>
      </c>
      <c r="AD34">
        <f t="shared" si="1"/>
        <v>172.13309127562206</v>
      </c>
      <c r="AE34">
        <f>'IDT-1'!E34</f>
        <v>0</v>
      </c>
      <c r="AF34" s="24"/>
      <c r="AG34">
        <f t="shared" si="2"/>
        <v>172.13309127562206</v>
      </c>
      <c r="AI34" s="34">
        <f>PXIL!K34</f>
        <v>0</v>
      </c>
      <c r="AJ34" s="34">
        <f>PXIL!Q34</f>
        <v>0</v>
      </c>
      <c r="AK34" s="34">
        <f>RTM_IEX!K34</f>
        <v>10.49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1.75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0.97199999999999998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18.999257841490568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28.8</v>
      </c>
      <c r="Z35" s="34">
        <f>IEX!Q35</f>
        <v>0</v>
      </c>
      <c r="AA35" s="75">
        <f>STOA!K35</f>
        <v>107.99999999999999</v>
      </c>
      <c r="AB35" s="75">
        <f>-STOA!Q35</f>
        <v>0</v>
      </c>
      <c r="AC35">
        <f t="shared" si="0"/>
        <v>1.4814345658685204</v>
      </c>
      <c r="AD35">
        <f t="shared" si="1"/>
        <v>174.87982327562204</v>
      </c>
      <c r="AE35">
        <f>'IDT-1'!E35</f>
        <v>0</v>
      </c>
      <c r="AF35" s="24"/>
      <c r="AG35">
        <f t="shared" si="2"/>
        <v>174.87982327562204</v>
      </c>
      <c r="AI35" s="34">
        <f>PXIL!K35</f>
        <v>0</v>
      </c>
      <c r="AJ35" s="34">
        <f>PXIL!Q35</f>
        <v>0</v>
      </c>
      <c r="AK35" s="34">
        <f>RTM_IEX!K35</f>
        <v>17.55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2.04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0.97199999999999998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18.999257841490568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21.18</v>
      </c>
      <c r="Z36" s="34">
        <f>IEX!Q36</f>
        <v>0</v>
      </c>
      <c r="AA36" s="75">
        <f>STOA!K36</f>
        <v>107.99999999999999</v>
      </c>
      <c r="AB36" s="75">
        <f>-STOA!Q36</f>
        <v>0</v>
      </c>
      <c r="AC36">
        <f t="shared" si="0"/>
        <v>1.4732025658685204</v>
      </c>
      <c r="AD36">
        <f t="shared" si="1"/>
        <v>173.90805527562202</v>
      </c>
      <c r="AE36">
        <f>'IDT-1'!E36</f>
        <v>0</v>
      </c>
      <c r="AF36" s="24"/>
      <c r="AG36">
        <f t="shared" si="2"/>
        <v>173.90805527562202</v>
      </c>
      <c r="AI36" s="34">
        <f>PXIL!K36</f>
        <v>0</v>
      </c>
      <c r="AJ36" s="34">
        <f>PXIL!Q36</f>
        <v>0</v>
      </c>
      <c r="AK36" s="34">
        <f>RTM_IEX!K36</f>
        <v>23.2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3.03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0.97199999999999998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21.53</v>
      </c>
      <c r="Z37" s="34">
        <f>IEX!Q37</f>
        <v>0</v>
      </c>
      <c r="AA37" s="75">
        <f>STOA!K37</f>
        <v>107.99999999999999</v>
      </c>
      <c r="AB37" s="75">
        <f>-STOA!Q37</f>
        <v>0</v>
      </c>
      <c r="AC37">
        <f t="shared" si="0"/>
        <v>1.5274652534197883</v>
      </c>
      <c r="AD37">
        <f t="shared" si="1"/>
        <v>180.31363634417406</v>
      </c>
      <c r="AE37">
        <f>'IDT-1'!E37</f>
        <v>0</v>
      </c>
      <c r="AF37" s="24"/>
      <c r="AG37">
        <f t="shared" si="2"/>
        <v>180.31363634417406</v>
      </c>
      <c r="AI37" s="34">
        <f>PXIL!K37</f>
        <v>0</v>
      </c>
      <c r="AJ37" s="34">
        <f>PXIL!Q37</f>
        <v>0</v>
      </c>
      <c r="AK37" s="34">
        <f>RTM_IEX!K37</f>
        <v>24.15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4.1900000000000004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0.97199999999999998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20.28</v>
      </c>
      <c r="Z38" s="34">
        <f>IEX!Q38</f>
        <v>0</v>
      </c>
      <c r="AA38" s="75">
        <f>STOA!K38</f>
        <v>107.99999999999999</v>
      </c>
      <c r="AB38" s="75">
        <f>-STOA!Q38</f>
        <v>0</v>
      </c>
      <c r="AC38">
        <f t="shared" si="0"/>
        <v>1.547037253419788</v>
      </c>
      <c r="AD38">
        <f t="shared" si="1"/>
        <v>182.62406434417406</v>
      </c>
      <c r="AE38">
        <f>'IDT-1'!E38</f>
        <v>0</v>
      </c>
      <c r="AF38" s="24"/>
      <c r="AG38">
        <f t="shared" si="2"/>
        <v>182.62406434417406</v>
      </c>
      <c r="AI38" s="34">
        <f>PXIL!K38</f>
        <v>0</v>
      </c>
      <c r="AJ38" s="34">
        <f>PXIL!Q38</f>
        <v>0</v>
      </c>
      <c r="AK38" s="34">
        <f>RTM_IEX!K38</f>
        <v>27.11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4.8099999999999996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0.97199999999999998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28.3</v>
      </c>
      <c r="Z39" s="34">
        <f>IEX!Q39</f>
        <v>0</v>
      </c>
      <c r="AA39" s="75">
        <f>STOA!K39</f>
        <v>107.99999999999999</v>
      </c>
      <c r="AB39" s="75">
        <f>-STOA!Q39</f>
        <v>0</v>
      </c>
      <c r="AC39">
        <f t="shared" si="0"/>
        <v>1.5551852534197881</v>
      </c>
      <c r="AD39">
        <f t="shared" si="1"/>
        <v>183.58591634417405</v>
      </c>
      <c r="AE39">
        <f>'IDT-1'!E39</f>
        <v>0</v>
      </c>
      <c r="AF39" s="24"/>
      <c r="AG39">
        <f t="shared" si="2"/>
        <v>183.58591634417405</v>
      </c>
      <c r="AI39" s="34">
        <f>PXIL!K39</f>
        <v>0</v>
      </c>
      <c r="AJ39" s="34">
        <f>PXIL!Q39</f>
        <v>0</v>
      </c>
      <c r="AK39" s="34">
        <f>RTM_IEX!K39</f>
        <v>18.05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6.82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0.97199999999999998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37.39</v>
      </c>
      <c r="Z40" s="34">
        <f>IEX!Q40</f>
        <v>0</v>
      </c>
      <c r="AA40" s="75">
        <f>STOA!K40</f>
        <v>107.99999999999999</v>
      </c>
      <c r="AB40" s="75">
        <f>-STOA!Q40</f>
        <v>0</v>
      </c>
      <c r="AC40">
        <f t="shared" si="0"/>
        <v>1.6732052534197881</v>
      </c>
      <c r="AD40">
        <f t="shared" si="1"/>
        <v>197.51789634417406</v>
      </c>
      <c r="AE40">
        <f>'IDT-1'!E40</f>
        <v>0</v>
      </c>
      <c r="AF40" s="24"/>
      <c r="AG40">
        <f t="shared" si="2"/>
        <v>197.51789634417406</v>
      </c>
      <c r="AI40" s="34">
        <f>PXIL!K40</f>
        <v>0</v>
      </c>
      <c r="AJ40" s="34">
        <f>PXIL!Q40</f>
        <v>0</v>
      </c>
      <c r="AK40" s="34">
        <f>RTM_IEX!K40</f>
        <v>20.68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9.15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0.97199999999999998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41.48</v>
      </c>
      <c r="Z41" s="34">
        <f>IEX!Q41</f>
        <v>0</v>
      </c>
      <c r="AA41" s="75">
        <f>STOA!K41</f>
        <v>107.99999999999999</v>
      </c>
      <c r="AB41" s="75">
        <f>-STOA!Q41</f>
        <v>0</v>
      </c>
      <c r="AC41">
        <f t="shared" si="0"/>
        <v>1.7480492534197882</v>
      </c>
      <c r="AD41">
        <f t="shared" si="1"/>
        <v>206.35305234417405</v>
      </c>
      <c r="AE41">
        <f>'IDT-1'!E41</f>
        <v>0</v>
      </c>
      <c r="AF41" s="24"/>
      <c r="AG41">
        <f t="shared" si="2"/>
        <v>206.35305234417405</v>
      </c>
      <c r="AI41" s="34">
        <f>PXIL!K41</f>
        <v>0</v>
      </c>
      <c r="AJ41" s="34">
        <f>PXIL!Q41</f>
        <v>0</v>
      </c>
      <c r="AK41" s="34">
        <f>RTM_IEX!K41</f>
        <v>22.86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11.79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0.97199999999999998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58.28</v>
      </c>
      <c r="Z42" s="34">
        <f>IEX!Q42</f>
        <v>0</v>
      </c>
      <c r="AA42" s="75">
        <f>STOA!K42</f>
        <v>107.99999999999999</v>
      </c>
      <c r="AB42" s="75">
        <f>-STOA!Q42</f>
        <v>0</v>
      </c>
      <c r="AC42">
        <f t="shared" si="0"/>
        <v>1.8956372534197883</v>
      </c>
      <c r="AD42">
        <f t="shared" si="1"/>
        <v>223.77546434417405</v>
      </c>
      <c r="AE42">
        <f>'IDT-1'!E42</f>
        <v>0</v>
      </c>
      <c r="AF42" s="24"/>
      <c r="AG42">
        <f t="shared" si="2"/>
        <v>223.77546434417405</v>
      </c>
      <c r="AI42" s="34">
        <f>PXIL!K42</f>
        <v>0</v>
      </c>
      <c r="AJ42" s="34">
        <f>PXIL!Q42</f>
        <v>0</v>
      </c>
      <c r="AK42" s="34">
        <f>RTM_IEX!K42</f>
        <v>20.51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14.91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0.97199999999999998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57.39</v>
      </c>
      <c r="Z43" s="34">
        <f>IEX!Q43</f>
        <v>0</v>
      </c>
      <c r="AA43" s="75">
        <f>STOA!K43</f>
        <v>107.99999999999999</v>
      </c>
      <c r="AB43" s="75">
        <f>-STOA!Q43</f>
        <v>0</v>
      </c>
      <c r="AC43">
        <f t="shared" si="0"/>
        <v>2.064141253419788</v>
      </c>
      <c r="AD43">
        <f t="shared" si="1"/>
        <v>243.66696034417404</v>
      </c>
      <c r="AE43">
        <f>'IDT-1'!E43</f>
        <v>0</v>
      </c>
      <c r="AF43" s="24"/>
      <c r="AG43">
        <f t="shared" si="2"/>
        <v>243.66696034417404</v>
      </c>
      <c r="AI43" s="34">
        <f>PXIL!K43</f>
        <v>0</v>
      </c>
      <c r="AJ43" s="34">
        <f>PXIL!Q43</f>
        <v>0</v>
      </c>
      <c r="AK43" s="34">
        <f>RTM_IEX!K43</f>
        <v>24.66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31.71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0.97199999999999998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57.58</v>
      </c>
      <c r="Z44" s="34">
        <f>IEX!Q44</f>
        <v>0</v>
      </c>
      <c r="AA44" s="75">
        <f>STOA!K44</f>
        <v>107.99999999999999</v>
      </c>
      <c r="AB44" s="75">
        <f>-STOA!Q44</f>
        <v>0</v>
      </c>
      <c r="AC44">
        <f t="shared" si="0"/>
        <v>2.1462092534197881</v>
      </c>
      <c r="AD44">
        <f t="shared" si="1"/>
        <v>253.35489234417406</v>
      </c>
      <c r="AE44">
        <f>'IDT-1'!E44</f>
        <v>0</v>
      </c>
      <c r="AF44" s="24"/>
      <c r="AG44">
        <f t="shared" si="2"/>
        <v>253.35489234417406</v>
      </c>
      <c r="AI44" s="34">
        <f>PXIL!K44</f>
        <v>0</v>
      </c>
      <c r="AJ44" s="34">
        <f>PXIL!Q44</f>
        <v>0</v>
      </c>
      <c r="AK44" s="34">
        <f>RTM_IEX!K44</f>
        <v>24.46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41.49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0.97199999999999998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44.92</v>
      </c>
      <c r="Z45" s="34">
        <f>IEX!Q45</f>
        <v>0</v>
      </c>
      <c r="AA45" s="75">
        <f>STOA!K45</f>
        <v>107.99999999999999</v>
      </c>
      <c r="AB45" s="75">
        <f>-STOA!Q45</f>
        <v>0</v>
      </c>
      <c r="AC45">
        <f t="shared" si="0"/>
        <v>2.1711572534197883</v>
      </c>
      <c r="AD45">
        <f t="shared" si="1"/>
        <v>256.29994434417404</v>
      </c>
      <c r="AE45">
        <f>'IDT-1'!E45</f>
        <v>0</v>
      </c>
      <c r="AF45" s="24"/>
      <c r="AG45">
        <f t="shared" si="2"/>
        <v>256.29994434417404</v>
      </c>
      <c r="AI45" s="34">
        <f>PXIL!K45</f>
        <v>0</v>
      </c>
      <c r="AJ45" s="34">
        <f>PXIL!Q45</f>
        <v>0</v>
      </c>
      <c r="AK45" s="34">
        <f>RTM_IEX!K45</f>
        <v>12.9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68.680000000000007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0.97199999999999998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39.96</v>
      </c>
      <c r="Z46" s="34">
        <f>IEX!Q46</f>
        <v>0</v>
      </c>
      <c r="AA46" s="75">
        <f>STOA!K46</f>
        <v>107.99999999999999</v>
      </c>
      <c r="AB46" s="75">
        <f>-STOA!Q46</f>
        <v>0</v>
      </c>
      <c r="AC46">
        <f t="shared" si="0"/>
        <v>2.2302932534197883</v>
      </c>
      <c r="AD46">
        <f t="shared" si="1"/>
        <v>263.28080834417409</v>
      </c>
      <c r="AE46">
        <f>'IDT-1'!E46</f>
        <v>0</v>
      </c>
      <c r="AF46" s="24"/>
      <c r="AG46">
        <f t="shared" si="2"/>
        <v>263.28080834417409</v>
      </c>
      <c r="AI46" s="34">
        <f>PXIL!K46</f>
        <v>0</v>
      </c>
      <c r="AJ46" s="34">
        <f>PXIL!Q46</f>
        <v>0</v>
      </c>
      <c r="AK46" s="34">
        <f>RTM_IEX!K46</f>
        <v>14.4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79.180000000000007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0.97199999999999998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151.19999999999999</v>
      </c>
      <c r="AB47" s="75">
        <f>-STOA!Q47</f>
        <v>0</v>
      </c>
      <c r="AC47">
        <f t="shared" si="0"/>
        <v>2.0829648000000001</v>
      </c>
      <c r="AD47">
        <f t="shared" si="1"/>
        <v>245.88903519999997</v>
      </c>
      <c r="AE47">
        <f>'IDT-1'!E47</f>
        <v>0</v>
      </c>
      <c r="AF47" s="24"/>
      <c r="AG47">
        <f t="shared" si="2"/>
        <v>245.88903519999997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76.8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0.97199999999999998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151.19999999999999</v>
      </c>
      <c r="AB48" s="75">
        <f>-STOA!Q48</f>
        <v>0</v>
      </c>
      <c r="AC48">
        <f t="shared" si="0"/>
        <v>2.0022408</v>
      </c>
      <c r="AD48">
        <f t="shared" si="1"/>
        <v>236.35975919999998</v>
      </c>
      <c r="AE48">
        <f>'IDT-1'!E48</f>
        <v>0</v>
      </c>
      <c r="AF48" s="24"/>
      <c r="AG48">
        <f t="shared" si="2"/>
        <v>236.35975919999998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67.19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0.97199999999999998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151.19999999999999</v>
      </c>
      <c r="AB49" s="75">
        <f>-STOA!Q49</f>
        <v>0</v>
      </c>
      <c r="AC49">
        <f t="shared" si="0"/>
        <v>1.9861065658685206</v>
      </c>
      <c r="AD49">
        <f t="shared" si="1"/>
        <v>234.45515127562203</v>
      </c>
      <c r="AE49">
        <f>'IDT-1'!E49</f>
        <v>0</v>
      </c>
      <c r="AF49" s="24"/>
      <c r="AG49">
        <f t="shared" si="2"/>
        <v>234.45515127562203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65.27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0.97199999999999998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151.19999999999999</v>
      </c>
      <c r="AB50" s="75">
        <f>-STOA!Q50</f>
        <v>0</v>
      </c>
      <c r="AC50">
        <f t="shared" si="0"/>
        <v>1.9619145658685206</v>
      </c>
      <c r="AD50">
        <f t="shared" si="1"/>
        <v>231.59934327562203</v>
      </c>
      <c r="AE50">
        <f>'IDT-1'!E50</f>
        <v>0</v>
      </c>
      <c r="AF50" s="24"/>
      <c r="AG50">
        <f t="shared" si="2"/>
        <v>231.59934327562203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62.39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0.72900000000000009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18.999315290641103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151.19999999999999</v>
      </c>
      <c r="AB51" s="75">
        <f>-STOA!Q51</f>
        <v>0</v>
      </c>
      <c r="AC51">
        <f t="shared" si="0"/>
        <v>1.9840658484413849</v>
      </c>
      <c r="AD51">
        <f t="shared" si="1"/>
        <v>234.21424944219967</v>
      </c>
      <c r="AE51">
        <f>'IDT-1'!E51</f>
        <v>0</v>
      </c>
      <c r="AF51" s="24"/>
      <c r="AG51">
        <f t="shared" si="2"/>
        <v>234.21424944219967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65.27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0.72900000000000009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18.999315290641103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151.19999999999999</v>
      </c>
      <c r="AB52" s="75">
        <f>-STOA!Q52</f>
        <v>0</v>
      </c>
      <c r="AC52">
        <f t="shared" si="0"/>
        <v>1.9598738484413849</v>
      </c>
      <c r="AD52">
        <f t="shared" si="1"/>
        <v>231.35844144219968</v>
      </c>
      <c r="AE52">
        <f>'IDT-1'!E52</f>
        <v>0</v>
      </c>
      <c r="AF52" s="24"/>
      <c r="AG52">
        <f t="shared" si="2"/>
        <v>231.35844144219968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62.39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0.72900000000000009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18.999315290641103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151.19999999999999</v>
      </c>
      <c r="AB53" s="75">
        <f>-STOA!Q53</f>
        <v>0</v>
      </c>
      <c r="AC53">
        <f t="shared" si="0"/>
        <v>1.919637848441385</v>
      </c>
      <c r="AD53">
        <f t="shared" si="1"/>
        <v>226.60867744219968</v>
      </c>
      <c r="AE53">
        <f>'IDT-1'!E53</f>
        <v>0</v>
      </c>
      <c r="AF53" s="24"/>
      <c r="AG53">
        <f t="shared" si="2"/>
        <v>226.60867744219968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57.6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0.72900000000000009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151.19999999999999</v>
      </c>
      <c r="AB54" s="75">
        <f>-STOA!Q54</f>
        <v>0</v>
      </c>
      <c r="AC54">
        <f t="shared" si="0"/>
        <v>2.0083475999999996</v>
      </c>
      <c r="AD54">
        <f t="shared" si="1"/>
        <v>237.08065239999996</v>
      </c>
      <c r="AE54">
        <f>'IDT-1'!E54</f>
        <v>0</v>
      </c>
      <c r="AF54" s="24"/>
      <c r="AG54">
        <f t="shared" si="2"/>
        <v>237.08065239999996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68.16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0.72900000000000009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151.19999999999999</v>
      </c>
      <c r="AB55" s="75">
        <f>-STOA!Q55</f>
        <v>0</v>
      </c>
      <c r="AC55">
        <f t="shared" si="0"/>
        <v>1.9276235999999995</v>
      </c>
      <c r="AD55">
        <f t="shared" si="1"/>
        <v>227.55137639999998</v>
      </c>
      <c r="AE55">
        <f>'IDT-1'!E55</f>
        <v>0</v>
      </c>
      <c r="AF55" s="24"/>
      <c r="AG55">
        <f t="shared" si="2"/>
        <v>227.55137639999998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58.55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0.72900000000000009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151.19999999999999</v>
      </c>
      <c r="AB56" s="75">
        <f>-STOA!Q56</f>
        <v>0</v>
      </c>
      <c r="AC56">
        <f t="shared" si="0"/>
        <v>1.8953675999999997</v>
      </c>
      <c r="AD56">
        <f t="shared" si="1"/>
        <v>223.7436324</v>
      </c>
      <c r="AE56">
        <f>'IDT-1'!E56</f>
        <v>0</v>
      </c>
      <c r="AF56" s="24"/>
      <c r="AG56">
        <f t="shared" si="2"/>
        <v>223.7436324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54.71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0.72900000000000009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19.501560210806559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151.19999999999999</v>
      </c>
      <c r="AB57" s="75">
        <f>-STOA!Q57</f>
        <v>0</v>
      </c>
      <c r="AC57">
        <f t="shared" si="0"/>
        <v>1.859344705770775</v>
      </c>
      <c r="AD57">
        <f t="shared" si="1"/>
        <v>219.4912155050358</v>
      </c>
      <c r="AE57">
        <f>'IDT-1'!E57</f>
        <v>0</v>
      </c>
      <c r="AF57" s="24"/>
      <c r="AG57">
        <f t="shared" si="2"/>
        <v>219.4912155050358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49.92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0.72900000000000009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19.501560210806559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151.19999999999999</v>
      </c>
      <c r="AB58" s="75">
        <f>-STOA!Q58</f>
        <v>0</v>
      </c>
      <c r="AC58">
        <f t="shared" si="0"/>
        <v>1.8512807057707752</v>
      </c>
      <c r="AD58">
        <f t="shared" si="1"/>
        <v>218.53927950503581</v>
      </c>
      <c r="AE58">
        <f>'IDT-1'!E58</f>
        <v>0</v>
      </c>
      <c r="AF58" s="24"/>
      <c r="AG58">
        <f t="shared" si="2"/>
        <v>218.53927950503581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48.96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0.72900000000000009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19.501560210806559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151.19999999999999</v>
      </c>
      <c r="AB59" s="75">
        <f>-STOA!Q59</f>
        <v>0</v>
      </c>
      <c r="AC59">
        <f t="shared" si="0"/>
        <v>1.8351527057707751</v>
      </c>
      <c r="AD59">
        <f t="shared" si="1"/>
        <v>216.63540750503577</v>
      </c>
      <c r="AE59">
        <f>'IDT-1'!E59</f>
        <v>0</v>
      </c>
      <c r="AF59" s="24"/>
      <c r="AG59">
        <f t="shared" si="2"/>
        <v>216.63540750503577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47.04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0.72900000000000009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19.501560210806559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151.19999999999999</v>
      </c>
      <c r="AB60" s="75">
        <f>-STOA!Q60</f>
        <v>0</v>
      </c>
      <c r="AC60">
        <f t="shared" si="0"/>
        <v>1.8350687057707751</v>
      </c>
      <c r="AD60">
        <f t="shared" si="1"/>
        <v>216.6254915050358</v>
      </c>
      <c r="AE60">
        <f>'IDT-1'!E60</f>
        <v>0</v>
      </c>
      <c r="AF60" s="24"/>
      <c r="AG60">
        <f t="shared" si="2"/>
        <v>216.6254915050358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47.03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0.72900000000000009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19.501560210806559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151.19999999999999</v>
      </c>
      <c r="AB61" s="75">
        <f>-STOA!Q61</f>
        <v>0</v>
      </c>
      <c r="AC61">
        <f t="shared" si="0"/>
        <v>1.827088705770775</v>
      </c>
      <c r="AD61">
        <f t="shared" si="1"/>
        <v>215.68347150503578</v>
      </c>
      <c r="AE61">
        <f>'IDT-1'!E61</f>
        <v>0</v>
      </c>
      <c r="AF61" s="24"/>
      <c r="AG61">
        <f t="shared" si="2"/>
        <v>215.68347150503578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46.08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0.72900000000000009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19.501560210806559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151.19999999999999</v>
      </c>
      <c r="AB62" s="75">
        <f>-STOA!Q62</f>
        <v>0</v>
      </c>
      <c r="AC62">
        <f t="shared" si="0"/>
        <v>1.827088705770775</v>
      </c>
      <c r="AD62">
        <f t="shared" si="1"/>
        <v>215.68347150503578</v>
      </c>
      <c r="AE62">
        <f>'IDT-1'!E62</f>
        <v>0</v>
      </c>
      <c r="AF62" s="24"/>
      <c r="AG62">
        <f t="shared" si="2"/>
        <v>215.68347150503578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46.08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0.87480000000000002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19.501560210806559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151.19999999999999</v>
      </c>
      <c r="AB63" s="75">
        <f>-STOA!Q63</f>
        <v>0</v>
      </c>
      <c r="AC63">
        <f t="shared" si="0"/>
        <v>1.8201654257707749</v>
      </c>
      <c r="AD63">
        <f t="shared" si="1"/>
        <v>214.86619478503576</v>
      </c>
      <c r="AE63">
        <f>'IDT-1'!E63</f>
        <v>0</v>
      </c>
      <c r="AF63" s="24"/>
      <c r="AG63">
        <f t="shared" si="2"/>
        <v>214.86619478503576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45.11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0.87480000000000002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19.501560210806559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151.19999999999999</v>
      </c>
      <c r="AB64" s="75">
        <f>-STOA!Q64</f>
        <v>0</v>
      </c>
      <c r="AC64">
        <f t="shared" si="0"/>
        <v>1.8040374257707747</v>
      </c>
      <c r="AD64">
        <f t="shared" si="1"/>
        <v>212.96232278503575</v>
      </c>
      <c r="AE64">
        <f>'IDT-1'!E64</f>
        <v>0</v>
      </c>
      <c r="AF64" s="24"/>
      <c r="AG64">
        <f t="shared" si="2"/>
        <v>212.96232278503575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43.19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0.87480000000000002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19.501560210806559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151.19999999999999</v>
      </c>
      <c r="AB65" s="75">
        <f>-STOA!Q65</f>
        <v>0</v>
      </c>
      <c r="AC65">
        <f t="shared" si="0"/>
        <v>1.8041214257707749</v>
      </c>
      <c r="AD65">
        <f t="shared" si="1"/>
        <v>212.97223878503578</v>
      </c>
      <c r="AE65">
        <f>'IDT-1'!E65</f>
        <v>0</v>
      </c>
      <c r="AF65" s="24"/>
      <c r="AG65">
        <f t="shared" si="2"/>
        <v>212.97223878503578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43.2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0.87480000000000002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19.501560210806559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151.19999999999999</v>
      </c>
      <c r="AB66" s="75">
        <f>-STOA!Q66</f>
        <v>0</v>
      </c>
      <c r="AC66">
        <f t="shared" si="0"/>
        <v>1.7960574257707749</v>
      </c>
      <c r="AD66">
        <f t="shared" si="1"/>
        <v>212.02030278503577</v>
      </c>
      <c r="AE66">
        <f>'IDT-1'!E66</f>
        <v>0</v>
      </c>
      <c r="AF66" s="24"/>
      <c r="AG66">
        <f t="shared" si="2"/>
        <v>212.02030278503577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42.24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0.87480000000000002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12.449540488669077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151.19999999999999</v>
      </c>
      <c r="AB67" s="75">
        <f>-STOA!Q67</f>
        <v>0</v>
      </c>
      <c r="AC67">
        <f t="shared" si="0"/>
        <v>1.72875646010482</v>
      </c>
      <c r="AD67">
        <f t="shared" si="1"/>
        <v>204.07558402856424</v>
      </c>
      <c r="AE67">
        <f>'IDT-1'!E67</f>
        <v>0</v>
      </c>
      <c r="AF67" s="24"/>
      <c r="AG67">
        <f t="shared" si="2"/>
        <v>204.07558402856424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41.28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0.87480000000000002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9.6796476668850548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151.19999999999999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1.7458093604018345</v>
      </c>
      <c r="AD68">
        <f t="shared" ref="AD68:AD98" si="4">SUM(B68:AB68,AI68:AR68)-AC68</f>
        <v>206.08863830648323</v>
      </c>
      <c r="AE68">
        <f>'IDT-1'!E68</f>
        <v>0</v>
      </c>
      <c r="AF68" s="24"/>
      <c r="AG68">
        <f t="shared" ref="AG68:AG98" si="5">SUM(AD68:AF68)</f>
        <v>206.08863830648323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46.08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0.87480000000000002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15.999375024413109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1.87</v>
      </c>
      <c r="Z69" s="34">
        <f>IEX!Q69</f>
        <v>0</v>
      </c>
      <c r="AA69" s="75">
        <f>STOA!K69</f>
        <v>143.41999999999999</v>
      </c>
      <c r="AB69" s="75">
        <f>-STOA!Q69</f>
        <v>0</v>
      </c>
      <c r="AC69">
        <f t="shared" si="3"/>
        <v>1.7552150702050699</v>
      </c>
      <c r="AD69">
        <f t="shared" si="4"/>
        <v>207.19895995420802</v>
      </c>
      <c r="AE69">
        <f>'IDT-1'!E69</f>
        <v>0</v>
      </c>
      <c r="AF69" s="24"/>
      <c r="AG69">
        <f t="shared" si="5"/>
        <v>207.19895995420802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46.79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0.87480000000000002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38.86</v>
      </c>
      <c r="Z70" s="34">
        <f>IEX!Q70</f>
        <v>0</v>
      </c>
      <c r="AA70" s="75">
        <f>STOA!K70</f>
        <v>107.99999999999999</v>
      </c>
      <c r="AB70" s="75">
        <f>-STOA!Q70</f>
        <v>0</v>
      </c>
      <c r="AC70">
        <f t="shared" si="3"/>
        <v>1.7593300858685206</v>
      </c>
      <c r="AD70">
        <f t="shared" si="4"/>
        <v>207.68472775562202</v>
      </c>
      <c r="AE70">
        <f>'IDT-1'!E70</f>
        <v>0</v>
      </c>
      <c r="AF70" s="24"/>
      <c r="AG70">
        <f t="shared" si="5"/>
        <v>207.68472775562202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42.71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0.87480000000000002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55.89</v>
      </c>
      <c r="Z71" s="34">
        <f>IEX!Q71</f>
        <v>0</v>
      </c>
      <c r="AA71" s="75">
        <f>STOA!K71</f>
        <v>107.99999999999999</v>
      </c>
      <c r="AB71" s="75">
        <f>-STOA!Q71</f>
        <v>0</v>
      </c>
      <c r="AC71">
        <f t="shared" si="3"/>
        <v>1.7181687734197879</v>
      </c>
      <c r="AD71">
        <f t="shared" si="4"/>
        <v>202.82573282417403</v>
      </c>
      <c r="AE71">
        <f>'IDT-1'!E71</f>
        <v>0</v>
      </c>
      <c r="AF71" s="24"/>
      <c r="AG71">
        <f t="shared" si="5"/>
        <v>202.82573282417403</v>
      </c>
      <c r="AI71" s="34">
        <f>PXIL!K71</f>
        <v>0</v>
      </c>
      <c r="AJ71" s="34">
        <f>PXIL!Q71</f>
        <v>0</v>
      </c>
      <c r="AK71" s="34">
        <f>RTM_IEX!K71</f>
        <v>11.66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5.12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0.87480000000000002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53.88</v>
      </c>
      <c r="Z72" s="34">
        <f>IEX!Q72</f>
        <v>0</v>
      </c>
      <c r="AA72" s="75">
        <f>STOA!K72</f>
        <v>107.99999999999999</v>
      </c>
      <c r="AB72" s="75">
        <f>-STOA!Q72</f>
        <v>0</v>
      </c>
      <c r="AC72">
        <f t="shared" si="3"/>
        <v>1.6670967734197881</v>
      </c>
      <c r="AD72">
        <f t="shared" si="4"/>
        <v>196.79680482417405</v>
      </c>
      <c r="AE72">
        <f>'IDT-1'!E72</f>
        <v>0</v>
      </c>
      <c r="AF72" s="24"/>
      <c r="AG72">
        <f t="shared" si="5"/>
        <v>196.79680482417405</v>
      </c>
      <c r="AI72" s="34">
        <f>PXIL!K72</f>
        <v>0</v>
      </c>
      <c r="AJ72" s="34">
        <f>PXIL!Q72</f>
        <v>0</v>
      </c>
      <c r="AK72" s="34">
        <f>RTM_IEX!K72</f>
        <v>8.7100000000000009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0.87480000000000002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51.8</v>
      </c>
      <c r="Z73" s="34">
        <f>IEX!Q73</f>
        <v>0</v>
      </c>
      <c r="AA73" s="75">
        <f>STOA!K73</f>
        <v>107.99999999999999</v>
      </c>
      <c r="AB73" s="75">
        <f>-STOA!Q73</f>
        <v>0</v>
      </c>
      <c r="AC73">
        <f t="shared" si="3"/>
        <v>1.6603767734197881</v>
      </c>
      <c r="AD73">
        <f t="shared" si="4"/>
        <v>196.00352482417404</v>
      </c>
      <c r="AE73">
        <f>'IDT-1'!E73</f>
        <v>0</v>
      </c>
      <c r="AF73" s="24"/>
      <c r="AG73">
        <f t="shared" si="5"/>
        <v>196.00352482417404</v>
      </c>
      <c r="AI73" s="34">
        <f>PXIL!K73</f>
        <v>0</v>
      </c>
      <c r="AJ73" s="34">
        <f>PXIL!Q73</f>
        <v>0</v>
      </c>
      <c r="AK73" s="34">
        <f>RTM_IEX!K73</f>
        <v>11.7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2.29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0.87480000000000002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47.59</v>
      </c>
      <c r="Z74" s="34">
        <f>IEX!Q74</f>
        <v>0</v>
      </c>
      <c r="AA74" s="75">
        <f>STOA!K74</f>
        <v>107.99999999999999</v>
      </c>
      <c r="AB74" s="75">
        <f>-STOA!Q74</f>
        <v>0</v>
      </c>
      <c r="AC74">
        <f t="shared" si="3"/>
        <v>1.6160247734197881</v>
      </c>
      <c r="AD74">
        <f t="shared" si="4"/>
        <v>190.76787682417404</v>
      </c>
      <c r="AE74">
        <f>'IDT-1'!E74</f>
        <v>0</v>
      </c>
      <c r="AF74" s="24"/>
      <c r="AG74">
        <f t="shared" si="5"/>
        <v>190.76787682417404</v>
      </c>
      <c r="AI74" s="34">
        <f>PXIL!K74</f>
        <v>0</v>
      </c>
      <c r="AJ74" s="34">
        <f>PXIL!Q74</f>
        <v>0</v>
      </c>
      <c r="AK74" s="34">
        <f>RTM_IEX!K74</f>
        <v>11.07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1.85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0.87480000000000002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54.75</v>
      </c>
      <c r="Z75" s="34">
        <f>IEX!Q75</f>
        <v>0</v>
      </c>
      <c r="AA75" s="75">
        <f>STOA!K75</f>
        <v>107.99999999999999</v>
      </c>
      <c r="AB75" s="75">
        <f>-STOA!Q75</f>
        <v>0</v>
      </c>
      <c r="AC75">
        <f t="shared" si="3"/>
        <v>1.6415607734197881</v>
      </c>
      <c r="AD75">
        <f t="shared" si="4"/>
        <v>193.78234082417404</v>
      </c>
      <c r="AE75">
        <f>'IDT-1'!E75</f>
        <v>0</v>
      </c>
      <c r="AF75" s="24"/>
      <c r="AG75">
        <f t="shared" si="5"/>
        <v>193.78234082417404</v>
      </c>
      <c r="AI75" s="34">
        <f>PXIL!K75</f>
        <v>0</v>
      </c>
      <c r="AJ75" s="34">
        <f>PXIL!Q75</f>
        <v>0</v>
      </c>
      <c r="AK75" s="34">
        <f>RTM_IEX!K75</f>
        <v>6.99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1.81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0.87480000000000002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45.45</v>
      </c>
      <c r="Z76" s="34">
        <f>IEX!Q76</f>
        <v>0</v>
      </c>
      <c r="AA76" s="75">
        <f>STOA!K76</f>
        <v>107.99999999999999</v>
      </c>
      <c r="AB76" s="75">
        <f>-STOA!Q76</f>
        <v>0</v>
      </c>
      <c r="AC76">
        <f t="shared" si="3"/>
        <v>1.5523527734197879</v>
      </c>
      <c r="AD76">
        <f t="shared" si="4"/>
        <v>183.25154882417402</v>
      </c>
      <c r="AE76">
        <f>'IDT-1'!E76</f>
        <v>0</v>
      </c>
      <c r="AF76" s="24"/>
      <c r="AG76">
        <f t="shared" si="5"/>
        <v>183.25154882417402</v>
      </c>
      <c r="AI76" s="34">
        <f>PXIL!K76</f>
        <v>0</v>
      </c>
      <c r="AJ76" s="34">
        <f>PXIL!Q76</f>
        <v>0</v>
      </c>
      <c r="AK76" s="34">
        <f>RTM_IEX!K76</f>
        <v>6.03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1.45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0.87480000000000002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44.46</v>
      </c>
      <c r="Z77" s="34">
        <f>IEX!Q77</f>
        <v>0</v>
      </c>
      <c r="AA77" s="75">
        <f>STOA!K77</f>
        <v>107.99999999999999</v>
      </c>
      <c r="AB77" s="75">
        <f>-STOA!Q77</f>
        <v>0</v>
      </c>
      <c r="AC77">
        <f t="shared" si="3"/>
        <v>1.5346287734197881</v>
      </c>
      <c r="AD77">
        <f t="shared" si="4"/>
        <v>181.15927282417402</v>
      </c>
      <c r="AE77">
        <f>'IDT-1'!E77</f>
        <v>0</v>
      </c>
      <c r="AF77" s="24"/>
      <c r="AG77">
        <f t="shared" si="5"/>
        <v>181.15927282417402</v>
      </c>
      <c r="AI77" s="34">
        <f>PXIL!K77</f>
        <v>0</v>
      </c>
      <c r="AJ77" s="34">
        <f>PXIL!Q77</f>
        <v>0</v>
      </c>
      <c r="AK77" s="34">
        <f>RTM_IEX!K77</f>
        <v>4.82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1.54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0.87480000000000002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42.57</v>
      </c>
      <c r="Z78" s="34">
        <f>IEX!Q78</f>
        <v>0</v>
      </c>
      <c r="AA78" s="75">
        <f>STOA!K78</f>
        <v>107.99999999999999</v>
      </c>
      <c r="AB78" s="75">
        <f>-STOA!Q78</f>
        <v>0</v>
      </c>
      <c r="AC78">
        <f t="shared" si="3"/>
        <v>1.5310167734197879</v>
      </c>
      <c r="AD78">
        <f t="shared" si="4"/>
        <v>180.73288482417402</v>
      </c>
      <c r="AE78">
        <f>'IDT-1'!E78</f>
        <v>0</v>
      </c>
      <c r="AF78" s="24"/>
      <c r="AG78">
        <f t="shared" si="5"/>
        <v>180.73288482417402</v>
      </c>
      <c r="AI78" s="34">
        <f>PXIL!K78</f>
        <v>0</v>
      </c>
      <c r="AJ78" s="34">
        <f>PXIL!Q78</f>
        <v>0</v>
      </c>
      <c r="AK78" s="34">
        <f>RTM_IEX!K78</f>
        <v>6.41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1.41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0.87480000000000002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24.85</v>
      </c>
      <c r="Z79" s="34">
        <f>IEX!Q79</f>
        <v>0</v>
      </c>
      <c r="AA79" s="75">
        <f>STOA!K79</f>
        <v>107.99999999999999</v>
      </c>
      <c r="AB79" s="75">
        <f>-STOA!Q79</f>
        <v>0</v>
      </c>
      <c r="AC79">
        <f t="shared" si="3"/>
        <v>1.4797780858685206</v>
      </c>
      <c r="AD79">
        <f t="shared" si="4"/>
        <v>174.68427975562201</v>
      </c>
      <c r="AE79">
        <f>'IDT-1'!E79</f>
        <v>0</v>
      </c>
      <c r="AF79" s="24"/>
      <c r="AG79">
        <f t="shared" si="5"/>
        <v>174.68427975562201</v>
      </c>
      <c r="AI79" s="34">
        <f>PXIL!K79</f>
        <v>0</v>
      </c>
      <c r="AJ79" s="34">
        <f>PXIL!Q79</f>
        <v>0</v>
      </c>
      <c r="AK79" s="34">
        <f>RTM_IEX!K79</f>
        <v>4.3899999999999997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19.05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0.87480000000000002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20.95</v>
      </c>
      <c r="Z80" s="34">
        <f>IEX!Q80</f>
        <v>0</v>
      </c>
      <c r="AA80" s="75">
        <f>STOA!K80</f>
        <v>107.99999999999999</v>
      </c>
      <c r="AB80" s="75">
        <f>-STOA!Q80</f>
        <v>0</v>
      </c>
      <c r="AC80">
        <f t="shared" si="3"/>
        <v>1.4786020858685207</v>
      </c>
      <c r="AD80">
        <f t="shared" si="4"/>
        <v>174.54545575562207</v>
      </c>
      <c r="AE80">
        <f>'IDT-1'!E80</f>
        <v>0</v>
      </c>
      <c r="AF80" s="24"/>
      <c r="AG80">
        <f t="shared" si="5"/>
        <v>174.54545575562207</v>
      </c>
      <c r="AI80" s="34">
        <f>PXIL!K80</f>
        <v>0</v>
      </c>
      <c r="AJ80" s="34">
        <f>PXIL!Q80</f>
        <v>0</v>
      </c>
      <c r="AK80" s="34">
        <f>RTM_IEX!K80</f>
        <v>5.15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22.05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0.87480000000000002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107.99999999999999</v>
      </c>
      <c r="AB81" s="75">
        <f>-STOA!Q81</f>
        <v>0</v>
      </c>
      <c r="AC81">
        <f t="shared" si="3"/>
        <v>1.5417700858685206</v>
      </c>
      <c r="AD81">
        <f t="shared" si="4"/>
        <v>182.00228775562204</v>
      </c>
      <c r="AE81">
        <f>'IDT-1'!E81</f>
        <v>0</v>
      </c>
      <c r="AF81" s="24"/>
      <c r="AG81">
        <f t="shared" si="5"/>
        <v>182.00228775562204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55.67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0.87480000000000002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107.99999999999999</v>
      </c>
      <c r="AB82" s="75">
        <f>-STOA!Q82</f>
        <v>0</v>
      </c>
      <c r="AC82">
        <f t="shared" si="3"/>
        <v>1.5175780858685206</v>
      </c>
      <c r="AD82">
        <f t="shared" si="4"/>
        <v>179.14647975562204</v>
      </c>
      <c r="AE82">
        <f>'IDT-1'!E82</f>
        <v>0</v>
      </c>
      <c r="AF82" s="24"/>
      <c r="AG82">
        <f t="shared" si="5"/>
        <v>179.14647975562204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52.79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0.87480000000000002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107.99999999999999</v>
      </c>
      <c r="AB83" s="75">
        <f>-STOA!Q83</f>
        <v>0</v>
      </c>
      <c r="AC83">
        <f t="shared" si="3"/>
        <v>1.4853220858685208</v>
      </c>
      <c r="AD83">
        <f t="shared" si="4"/>
        <v>175.33873575562205</v>
      </c>
      <c r="AE83">
        <f>'IDT-1'!E83</f>
        <v>0</v>
      </c>
      <c r="AF83" s="24"/>
      <c r="AG83">
        <f t="shared" si="5"/>
        <v>175.33873575562205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48.95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0.87480000000000002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107.99999999999999</v>
      </c>
      <c r="AB84" s="75">
        <f>-STOA!Q84</f>
        <v>0</v>
      </c>
      <c r="AC84">
        <f t="shared" si="3"/>
        <v>1.4289580858685207</v>
      </c>
      <c r="AD84">
        <f t="shared" si="4"/>
        <v>168.68509975562205</v>
      </c>
      <c r="AE84">
        <f>'IDT-1'!E84</f>
        <v>0</v>
      </c>
      <c r="AF84" s="24"/>
      <c r="AG84">
        <f t="shared" si="5"/>
        <v>168.68509975562205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42.24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0.87480000000000002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107.99999999999999</v>
      </c>
      <c r="AB85" s="75">
        <f>-STOA!Q85</f>
        <v>0</v>
      </c>
      <c r="AC85">
        <f t="shared" si="3"/>
        <v>1.3805740858685207</v>
      </c>
      <c r="AD85">
        <f t="shared" si="4"/>
        <v>162.97348375562203</v>
      </c>
      <c r="AE85">
        <f>'IDT-1'!E85</f>
        <v>0</v>
      </c>
      <c r="AF85" s="24"/>
      <c r="AG85">
        <f t="shared" si="5"/>
        <v>162.97348375562203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36.479999999999997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0.87480000000000002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107.99999999999999</v>
      </c>
      <c r="AB86" s="75">
        <f>-STOA!Q86</f>
        <v>0</v>
      </c>
      <c r="AC86">
        <f t="shared" si="3"/>
        <v>1.4208940858685206</v>
      </c>
      <c r="AD86">
        <f t="shared" si="4"/>
        <v>167.73316375562203</v>
      </c>
      <c r="AE86">
        <f>'IDT-1'!E86</f>
        <v>0</v>
      </c>
      <c r="AF86" s="24"/>
      <c r="AG86">
        <f t="shared" si="5"/>
        <v>167.73316375562203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41.28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0.87480000000000002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107.99999999999999</v>
      </c>
      <c r="AB87" s="75">
        <f>-STOA!Q87</f>
        <v>0</v>
      </c>
      <c r="AC87">
        <f t="shared" si="3"/>
        <v>1.3885603199999998</v>
      </c>
      <c r="AD87">
        <f t="shared" si="4"/>
        <v>163.91623967999999</v>
      </c>
      <c r="AE87">
        <f>'IDT-1'!E87</f>
        <v>0</v>
      </c>
      <c r="AF87" s="24"/>
      <c r="AG87">
        <f t="shared" si="5"/>
        <v>163.91623967999999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37.43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0.87480000000000002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107.99999999999999</v>
      </c>
      <c r="AB88" s="75">
        <f>-STOA!Q88</f>
        <v>0</v>
      </c>
      <c r="AC88">
        <f t="shared" si="3"/>
        <v>1.3644523199999998</v>
      </c>
      <c r="AD88">
        <f t="shared" si="4"/>
        <v>161.07034768</v>
      </c>
      <c r="AE88">
        <f>'IDT-1'!E88</f>
        <v>0</v>
      </c>
      <c r="AF88" s="24"/>
      <c r="AG88">
        <f t="shared" si="5"/>
        <v>161.07034768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34.56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0.87480000000000002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107.99999999999999</v>
      </c>
      <c r="AB89" s="75">
        <f>-STOA!Q89</f>
        <v>0</v>
      </c>
      <c r="AC89">
        <f t="shared" si="3"/>
        <v>1.3644523199999998</v>
      </c>
      <c r="AD89">
        <f t="shared" si="4"/>
        <v>161.07034768</v>
      </c>
      <c r="AE89">
        <f>'IDT-1'!E89</f>
        <v>0</v>
      </c>
      <c r="AF89" s="24"/>
      <c r="AG89">
        <f t="shared" si="5"/>
        <v>161.07034768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34.56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0.87480000000000002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107.99999999999999</v>
      </c>
      <c r="AB90" s="75">
        <f>-STOA!Q90</f>
        <v>0</v>
      </c>
      <c r="AC90">
        <f t="shared" si="3"/>
        <v>1.3160683199999996</v>
      </c>
      <c r="AD90">
        <f t="shared" si="4"/>
        <v>155.35873167999998</v>
      </c>
      <c r="AE90">
        <f>'IDT-1'!E90</f>
        <v>0</v>
      </c>
      <c r="AF90" s="24"/>
      <c r="AG90">
        <f t="shared" si="5"/>
        <v>155.35873167999998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28.8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0.87480000000000002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19.501560210806559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107.99999999999999</v>
      </c>
      <c r="AB91" s="75">
        <f>-STOA!Q91</f>
        <v>0</v>
      </c>
      <c r="AC91">
        <f t="shared" si="3"/>
        <v>1.078361425770775</v>
      </c>
      <c r="AD91">
        <f t="shared" si="4"/>
        <v>127.29799878503577</v>
      </c>
      <c r="AE91">
        <f>'IDT-1'!E91</f>
        <v>0</v>
      </c>
      <c r="AF91" s="24"/>
      <c r="AG91">
        <f t="shared" si="5"/>
        <v>127.29799878503577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0.87480000000000002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19.501560210806559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107.99999999999999</v>
      </c>
      <c r="AB92" s="75">
        <f>-STOA!Q92</f>
        <v>0</v>
      </c>
      <c r="AC92">
        <f t="shared" si="3"/>
        <v>1.078361425770775</v>
      </c>
      <c r="AD92">
        <f t="shared" si="4"/>
        <v>127.29799878503577</v>
      </c>
      <c r="AE92">
        <f>'IDT-1'!E92</f>
        <v>0</v>
      </c>
      <c r="AF92" s="24"/>
      <c r="AG92">
        <f t="shared" si="5"/>
        <v>127.29799878503577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0.87480000000000002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19.501560210806559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107.99999999999999</v>
      </c>
      <c r="AB93" s="75">
        <f>-STOA!Q93</f>
        <v>0</v>
      </c>
      <c r="AC93">
        <f t="shared" si="3"/>
        <v>1.078361425770775</v>
      </c>
      <c r="AD93">
        <f t="shared" si="4"/>
        <v>127.29799878503577</v>
      </c>
      <c r="AE93">
        <f>'IDT-1'!E93</f>
        <v>0</v>
      </c>
      <c r="AF93" s="24"/>
      <c r="AG93">
        <f t="shared" si="5"/>
        <v>127.29799878503577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0.87480000000000002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19.501560210806559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107.99999999999999</v>
      </c>
      <c r="AB94" s="75">
        <f>-STOA!Q94</f>
        <v>0</v>
      </c>
      <c r="AC94">
        <f t="shared" si="3"/>
        <v>1.078361425770775</v>
      </c>
      <c r="AD94">
        <f t="shared" si="4"/>
        <v>127.29799878503577</v>
      </c>
      <c r="AE94">
        <f>'IDT-1'!E94</f>
        <v>0</v>
      </c>
      <c r="AF94" s="24"/>
      <c r="AG94">
        <f t="shared" si="5"/>
        <v>127.29799878503577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0.87480000000000002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19.501560210806559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107.99999999999999</v>
      </c>
      <c r="AB95" s="75">
        <f>-STOA!Q95</f>
        <v>0</v>
      </c>
      <c r="AC95">
        <f t="shared" si="3"/>
        <v>1.078361425770775</v>
      </c>
      <c r="AD95">
        <f t="shared" si="4"/>
        <v>127.29799878503577</v>
      </c>
      <c r="AE95">
        <f>'IDT-1'!E95</f>
        <v>0</v>
      </c>
      <c r="AF95" s="24"/>
      <c r="AG95">
        <f t="shared" si="5"/>
        <v>127.29799878503577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0.87480000000000002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19.501560210806559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107.99999999999999</v>
      </c>
      <c r="AB96" s="75">
        <f>-STOA!Q96</f>
        <v>0</v>
      </c>
      <c r="AC96">
        <f t="shared" si="3"/>
        <v>1.078361425770775</v>
      </c>
      <c r="AD96">
        <f t="shared" si="4"/>
        <v>127.29799878503577</v>
      </c>
      <c r="AE96">
        <f>'IDT-1'!E96</f>
        <v>0</v>
      </c>
      <c r="AF96" s="24"/>
      <c r="AG96">
        <f t="shared" si="5"/>
        <v>127.29799878503577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0.87480000000000002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19.501560210806559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107.99999999999999</v>
      </c>
      <c r="AB97" s="75">
        <f>-STOA!Q97</f>
        <v>0</v>
      </c>
      <c r="AC97">
        <f t="shared" si="3"/>
        <v>1.078361425770775</v>
      </c>
      <c r="AD97">
        <f t="shared" si="4"/>
        <v>127.29799878503577</v>
      </c>
      <c r="AE97">
        <f>'IDT-1'!E97</f>
        <v>0</v>
      </c>
      <c r="AF97" s="24"/>
      <c r="AG97">
        <f t="shared" si="5"/>
        <v>127.29799878503577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0.87480000000000002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19.501560210806559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107.99999999999999</v>
      </c>
      <c r="AB98" s="75">
        <f>-STOA!Q98</f>
        <v>0</v>
      </c>
      <c r="AC98">
        <f t="shared" si="3"/>
        <v>1.078361425770775</v>
      </c>
      <c r="AD98">
        <f t="shared" si="4"/>
        <v>127.29799878503577</v>
      </c>
      <c r="AE98">
        <f>'IDT-1'!E98</f>
        <v>0</v>
      </c>
      <c r="AF98" s="24"/>
      <c r="AG98">
        <f t="shared" si="5"/>
        <v>127.29799878503577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0.4745404414126938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0.27210250000000002</v>
      </c>
      <c r="Z99" s="34">
        <f t="shared" si="6"/>
        <v>0</v>
      </c>
      <c r="AA99" s="75">
        <f t="shared" si="6"/>
        <v>2.8384549999999984</v>
      </c>
      <c r="AB99" s="75">
        <f t="shared" si="6"/>
        <v>0</v>
      </c>
      <c r="AC99">
        <f t="shared" si="6"/>
        <v>3.5926043114296632E-2</v>
      </c>
      <c r="AD99">
        <f t="shared" si="6"/>
        <v>4.1054120482983985</v>
      </c>
      <c r="AE99">
        <f t="shared" si="6"/>
        <v>0</v>
      </c>
      <c r="AG99">
        <f t="shared" si="6"/>
        <v>4.1054120482983985</v>
      </c>
      <c r="AI99">
        <f t="shared" si="6"/>
        <v>0</v>
      </c>
      <c r="AJ99">
        <f t="shared" si="6"/>
        <v>0</v>
      </c>
      <c r="AK99">
        <f t="shared" si="6"/>
        <v>8.7272499999999975E-2</v>
      </c>
      <c r="AL99">
        <f t="shared" si="6"/>
        <v>-6.7500000000000004E-2</v>
      </c>
      <c r="AM99">
        <f t="shared" si="6"/>
        <v>0</v>
      </c>
      <c r="AN99">
        <f t="shared" si="6"/>
        <v>0</v>
      </c>
      <c r="AO99">
        <f t="shared" si="6"/>
        <v>0.51434249999999981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0.26518799999999998</v>
      </c>
      <c r="AD3">
        <f>SUM(B3:AB3,AI3:AT3)-AC3</f>
        <v>31.304812000000002</v>
      </c>
      <c r="AE3">
        <f>'IDT-1'!D3</f>
        <v>0</v>
      </c>
      <c r="AF3" s="24"/>
      <c r="AG3">
        <f>SUM(AD3:AF3)</f>
        <v>31.304812000000002</v>
      </c>
      <c r="AI3" s="34">
        <f>PXIL!L3</f>
        <v>0</v>
      </c>
      <c r="AJ3" s="34">
        <f>PXIL!R3</f>
        <v>0</v>
      </c>
      <c r="AK3" s="34">
        <f>RTM_IEX!L3</f>
        <v>25.73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0.25947599999999998</v>
      </c>
      <c r="AD4">
        <f t="shared" ref="AD4:AD67" si="1">SUM(B4:AB4,AI4:AT4)-AC4</f>
        <v>30.630524000000001</v>
      </c>
      <c r="AE4">
        <f>'IDT-1'!D4</f>
        <v>0</v>
      </c>
      <c r="AF4" s="24"/>
      <c r="AG4">
        <f t="shared" ref="AG4:AG67" si="2">SUM(AD4:AF4)</f>
        <v>30.630524000000001</v>
      </c>
      <c r="AI4" s="34">
        <f>PXIL!L4</f>
        <v>0</v>
      </c>
      <c r="AJ4" s="34">
        <f>PXIL!R4</f>
        <v>0</v>
      </c>
      <c r="AK4" s="34">
        <f>RTM_IEX!L4</f>
        <v>25.05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0.25468799999999997</v>
      </c>
      <c r="AD5">
        <f t="shared" si="1"/>
        <v>30.065311999999999</v>
      </c>
      <c r="AE5">
        <f>'IDT-1'!D5</f>
        <v>0</v>
      </c>
      <c r="AF5" s="24"/>
      <c r="AG5">
        <f t="shared" si="2"/>
        <v>30.065311999999999</v>
      </c>
      <c r="AI5" s="34">
        <f>PXIL!L5</f>
        <v>0</v>
      </c>
      <c r="AJ5" s="34">
        <f>PXIL!R5</f>
        <v>0</v>
      </c>
      <c r="AK5" s="34">
        <f>RTM_IEX!L5</f>
        <v>24.48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0.25309199999999998</v>
      </c>
      <c r="AD6">
        <f t="shared" si="1"/>
        <v>29.876908</v>
      </c>
      <c r="AE6">
        <f>'IDT-1'!D6</f>
        <v>0</v>
      </c>
      <c r="AF6" s="24"/>
      <c r="AG6">
        <f t="shared" si="2"/>
        <v>29.876908</v>
      </c>
      <c r="AI6" s="34">
        <f>PXIL!L6</f>
        <v>0</v>
      </c>
      <c r="AJ6" s="34">
        <f>PXIL!R6</f>
        <v>0</v>
      </c>
      <c r="AK6" s="34">
        <f>RTM_IEX!L6</f>
        <v>24.29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0.24259199999999997</v>
      </c>
      <c r="AD7">
        <f t="shared" si="1"/>
        <v>28.637408000000001</v>
      </c>
      <c r="AE7">
        <f>'IDT-1'!D7</f>
        <v>0</v>
      </c>
      <c r="AF7" s="24"/>
      <c r="AG7">
        <f t="shared" si="2"/>
        <v>28.637408000000001</v>
      </c>
      <c r="AI7" s="34">
        <f>PXIL!L7</f>
        <v>0</v>
      </c>
      <c r="AJ7" s="34">
        <f>PXIL!R7</f>
        <v>0</v>
      </c>
      <c r="AK7" s="34">
        <f>RTM_IEX!L7</f>
        <v>23.04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0.24091199999999999</v>
      </c>
      <c r="AD8">
        <f t="shared" si="1"/>
        <v>28.439087999999998</v>
      </c>
      <c r="AE8">
        <f>'IDT-1'!D8</f>
        <v>0</v>
      </c>
      <c r="AF8" s="24"/>
      <c r="AG8">
        <f t="shared" si="2"/>
        <v>28.439087999999998</v>
      </c>
      <c r="AI8" s="34">
        <f>PXIL!L8</f>
        <v>0</v>
      </c>
      <c r="AJ8" s="34">
        <f>PXIL!R8</f>
        <v>0</v>
      </c>
      <c r="AK8" s="34">
        <f>RTM_IEX!L8</f>
        <v>22.84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0.22083599999999998</v>
      </c>
      <c r="AD9">
        <f t="shared" si="1"/>
        <v>26.069164000000001</v>
      </c>
      <c r="AE9">
        <f>'IDT-1'!D9</f>
        <v>0</v>
      </c>
      <c r="AF9" s="24"/>
      <c r="AG9">
        <f t="shared" si="2"/>
        <v>26.069164000000001</v>
      </c>
      <c r="AI9" s="34">
        <f>PXIL!L9</f>
        <v>0</v>
      </c>
      <c r="AJ9" s="34">
        <f>PXIL!R9</f>
        <v>0</v>
      </c>
      <c r="AK9" s="34">
        <f>RTM_IEX!L9</f>
        <v>20.45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0.21915599999999999</v>
      </c>
      <c r="AD10">
        <f t="shared" si="1"/>
        <v>25.870843999999998</v>
      </c>
      <c r="AE10">
        <f>'IDT-1'!D10</f>
        <v>0</v>
      </c>
      <c r="AF10" s="24"/>
      <c r="AG10">
        <f t="shared" si="2"/>
        <v>25.870843999999998</v>
      </c>
      <c r="AI10" s="34">
        <f>PXIL!L10</f>
        <v>0</v>
      </c>
      <c r="AJ10" s="34">
        <f>PXIL!R10</f>
        <v>0</v>
      </c>
      <c r="AK10" s="34">
        <f>RTM_IEX!L10</f>
        <v>20.25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0.21680399999999997</v>
      </c>
      <c r="AD11">
        <f t="shared" si="1"/>
        <v>25.593195999999999</v>
      </c>
      <c r="AE11">
        <f>'IDT-1'!D11</f>
        <v>0</v>
      </c>
      <c r="AF11" s="24"/>
      <c r="AG11">
        <f t="shared" si="2"/>
        <v>25.593195999999999</v>
      </c>
      <c r="AI11" s="34">
        <f>PXIL!L11</f>
        <v>0</v>
      </c>
      <c r="AJ11" s="34">
        <f>PXIL!R11</f>
        <v>0</v>
      </c>
      <c r="AK11" s="34">
        <f>RTM_IEX!L11</f>
        <v>19.97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0.21596399999999999</v>
      </c>
      <c r="AD12">
        <f t="shared" si="1"/>
        <v>25.494036000000001</v>
      </c>
      <c r="AE12">
        <f>'IDT-1'!D12</f>
        <v>0</v>
      </c>
      <c r="AF12" s="24"/>
      <c r="AG12">
        <f t="shared" si="2"/>
        <v>25.494036000000001</v>
      </c>
      <c r="AI12" s="34">
        <f>PXIL!L12</f>
        <v>0</v>
      </c>
      <c r="AJ12" s="34">
        <f>PXIL!R12</f>
        <v>0</v>
      </c>
      <c r="AK12" s="34">
        <f>RTM_IEX!L12</f>
        <v>19.87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0.21512399999999998</v>
      </c>
      <c r="AD13">
        <f t="shared" si="1"/>
        <v>25.394876</v>
      </c>
      <c r="AE13">
        <f>'IDT-1'!D13</f>
        <v>0</v>
      </c>
      <c r="AF13" s="24"/>
      <c r="AG13">
        <f t="shared" si="2"/>
        <v>25.394876</v>
      </c>
      <c r="AI13" s="34">
        <f>PXIL!L13</f>
        <v>0</v>
      </c>
      <c r="AJ13" s="34">
        <f>PXIL!R13</f>
        <v>0</v>
      </c>
      <c r="AK13" s="34">
        <f>RTM_IEX!L13</f>
        <v>19.77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0.21436799999999998</v>
      </c>
      <c r="AD14">
        <f t="shared" si="1"/>
        <v>25.305631999999999</v>
      </c>
      <c r="AE14">
        <f>'IDT-1'!D14</f>
        <v>0</v>
      </c>
      <c r="AF14" s="24"/>
      <c r="AG14">
        <f t="shared" si="2"/>
        <v>25.305631999999999</v>
      </c>
      <c r="AI14" s="34">
        <f>PXIL!L14</f>
        <v>0</v>
      </c>
      <c r="AJ14" s="34">
        <f>PXIL!R14</f>
        <v>0</v>
      </c>
      <c r="AK14" s="34">
        <f>RTM_IEX!L14</f>
        <v>19.68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0.21436799999999998</v>
      </c>
      <c r="AD15">
        <f t="shared" si="1"/>
        <v>25.305631999999999</v>
      </c>
      <c r="AE15">
        <f>'IDT-1'!D15</f>
        <v>0</v>
      </c>
      <c r="AF15" s="24"/>
      <c r="AG15">
        <f t="shared" si="2"/>
        <v>25.305631999999999</v>
      </c>
      <c r="AI15" s="34">
        <f>PXIL!L15</f>
        <v>0</v>
      </c>
      <c r="AJ15" s="34">
        <f>PXIL!R15</f>
        <v>0</v>
      </c>
      <c r="AK15" s="34">
        <f>RTM_IEX!L15</f>
        <v>19.68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0.21436799999999998</v>
      </c>
      <c r="AD16">
        <f t="shared" si="1"/>
        <v>25.305631999999999</v>
      </c>
      <c r="AE16">
        <f>'IDT-1'!D16</f>
        <v>0</v>
      </c>
      <c r="AF16" s="24"/>
      <c r="AG16">
        <f t="shared" si="2"/>
        <v>25.305631999999999</v>
      </c>
      <c r="AI16" s="34">
        <f>PXIL!L16</f>
        <v>0</v>
      </c>
      <c r="AJ16" s="34">
        <f>PXIL!R16</f>
        <v>0</v>
      </c>
      <c r="AK16" s="34">
        <f>RTM_IEX!L16</f>
        <v>19.68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0.21033599999999997</v>
      </c>
      <c r="AD17">
        <f t="shared" si="1"/>
        <v>24.829663999999998</v>
      </c>
      <c r="AE17">
        <f>'IDT-1'!D17</f>
        <v>0</v>
      </c>
      <c r="AF17" s="24"/>
      <c r="AG17">
        <f t="shared" si="2"/>
        <v>24.829663999999998</v>
      </c>
      <c r="AI17" s="34">
        <f>PXIL!L17</f>
        <v>0</v>
      </c>
      <c r="AJ17" s="34">
        <f>PXIL!R17</f>
        <v>0</v>
      </c>
      <c r="AK17" s="34">
        <f>RTM_IEX!L17</f>
        <v>19.2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0.21193199999999998</v>
      </c>
      <c r="AD18">
        <f t="shared" si="1"/>
        <v>25.018068</v>
      </c>
      <c r="AE18">
        <f>'IDT-1'!D18</f>
        <v>0</v>
      </c>
      <c r="AF18" s="24"/>
      <c r="AG18">
        <f t="shared" si="2"/>
        <v>25.018068</v>
      </c>
      <c r="AI18" s="34">
        <f>PXIL!L18</f>
        <v>0</v>
      </c>
      <c r="AJ18" s="34">
        <f>PXIL!R18</f>
        <v>0</v>
      </c>
      <c r="AK18" s="34">
        <f>RTM_IEX!L18</f>
        <v>19.39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0.21680399999999997</v>
      </c>
      <c r="AD19">
        <f t="shared" si="1"/>
        <v>25.593195999999999</v>
      </c>
      <c r="AE19">
        <f>'IDT-1'!D19</f>
        <v>0</v>
      </c>
      <c r="AF19" s="24"/>
      <c r="AG19">
        <f t="shared" si="2"/>
        <v>25.593195999999999</v>
      </c>
      <c r="AI19" s="34">
        <f>PXIL!L19</f>
        <v>0</v>
      </c>
      <c r="AJ19" s="34">
        <f>PXIL!R19</f>
        <v>0</v>
      </c>
      <c r="AK19" s="34">
        <f>RTM_IEX!L19</f>
        <v>19.97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0.219996</v>
      </c>
      <c r="AD20">
        <f t="shared" si="1"/>
        <v>25.970004000000003</v>
      </c>
      <c r="AE20">
        <f>'IDT-1'!D20</f>
        <v>0</v>
      </c>
      <c r="AF20" s="24"/>
      <c r="AG20">
        <f t="shared" si="2"/>
        <v>25.970004000000003</v>
      </c>
      <c r="AI20" s="34">
        <f>PXIL!L20</f>
        <v>0</v>
      </c>
      <c r="AJ20" s="34">
        <f>PXIL!R20</f>
        <v>0</v>
      </c>
      <c r="AK20" s="34">
        <f>RTM_IEX!L20</f>
        <v>20.350000000000001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0.22243199999999999</v>
      </c>
      <c r="AD21">
        <f t="shared" si="1"/>
        <v>26.257567999999999</v>
      </c>
      <c r="AE21">
        <f>'IDT-1'!D21</f>
        <v>0</v>
      </c>
      <c r="AF21" s="24"/>
      <c r="AG21">
        <f t="shared" si="2"/>
        <v>26.257567999999999</v>
      </c>
      <c r="AI21" s="34">
        <f>PXIL!L21</f>
        <v>0</v>
      </c>
      <c r="AJ21" s="34">
        <f>PXIL!R21</f>
        <v>0</v>
      </c>
      <c r="AK21" s="34">
        <f>RTM_IEX!L21</f>
        <v>20.64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0.23049599999999998</v>
      </c>
      <c r="AD22">
        <f t="shared" si="1"/>
        <v>27.209504000000003</v>
      </c>
      <c r="AE22">
        <f>'IDT-1'!D22</f>
        <v>0</v>
      </c>
      <c r="AF22" s="24"/>
      <c r="AG22">
        <f t="shared" si="2"/>
        <v>27.209504000000003</v>
      </c>
      <c r="AI22" s="34">
        <f>PXIL!L22</f>
        <v>0</v>
      </c>
      <c r="AJ22" s="34">
        <f>PXIL!R22</f>
        <v>0</v>
      </c>
      <c r="AK22" s="34">
        <f>RTM_IEX!L22</f>
        <v>21.6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0.23855999999999997</v>
      </c>
      <c r="AD23">
        <f t="shared" si="1"/>
        <v>28.161439999999999</v>
      </c>
      <c r="AE23">
        <f>'IDT-1'!D23</f>
        <v>0</v>
      </c>
      <c r="AF23" s="24"/>
      <c r="AG23">
        <f t="shared" si="2"/>
        <v>28.161439999999999</v>
      </c>
      <c r="AI23" s="34">
        <f>PXIL!L23</f>
        <v>0</v>
      </c>
      <c r="AJ23" s="34">
        <f>PXIL!R23</f>
        <v>0</v>
      </c>
      <c r="AK23" s="34">
        <f>RTM_IEX!L23</f>
        <v>22.56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0.26922000000000001</v>
      </c>
      <c r="AD24">
        <f t="shared" si="1"/>
        <v>31.780779999999996</v>
      </c>
      <c r="AE24">
        <f>'IDT-1'!D24</f>
        <v>0</v>
      </c>
      <c r="AF24" s="24"/>
      <c r="AG24">
        <f t="shared" si="2"/>
        <v>31.780779999999996</v>
      </c>
      <c r="AI24" s="34">
        <f>PXIL!L24</f>
        <v>0</v>
      </c>
      <c r="AJ24" s="34">
        <f>PXIL!R24</f>
        <v>0</v>
      </c>
      <c r="AK24" s="34">
        <f>RTM_IEX!L24</f>
        <v>26.21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0.29097600000000001</v>
      </c>
      <c r="AD25">
        <f t="shared" si="1"/>
        <v>34.349024</v>
      </c>
      <c r="AE25">
        <f>'IDT-1'!D25</f>
        <v>0</v>
      </c>
      <c r="AF25" s="24"/>
      <c r="AG25">
        <f t="shared" si="2"/>
        <v>34.349024</v>
      </c>
      <c r="AI25" s="34">
        <f>PXIL!L25</f>
        <v>0</v>
      </c>
      <c r="AJ25" s="34">
        <f>PXIL!R25</f>
        <v>0</v>
      </c>
      <c r="AK25" s="34">
        <f>RTM_IEX!L25</f>
        <v>28.8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0.30710399999999999</v>
      </c>
      <c r="AD26">
        <f t="shared" si="1"/>
        <v>36.252896</v>
      </c>
      <c r="AE26">
        <f>'IDT-1'!D26</f>
        <v>0</v>
      </c>
      <c r="AF26" s="24"/>
      <c r="AG26">
        <f t="shared" si="2"/>
        <v>36.252896</v>
      </c>
      <c r="AI26" s="34">
        <f>PXIL!L26</f>
        <v>0</v>
      </c>
      <c r="AJ26" s="34">
        <f>PXIL!R26</f>
        <v>0</v>
      </c>
      <c r="AK26" s="34">
        <f>RTM_IEX!L26</f>
        <v>30.72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0.34742400000000001</v>
      </c>
      <c r="AD27">
        <f t="shared" si="1"/>
        <v>41.012576000000003</v>
      </c>
      <c r="AE27">
        <f>'IDT-1'!D27</f>
        <v>0</v>
      </c>
      <c r="AF27" s="24"/>
      <c r="AG27">
        <f t="shared" si="2"/>
        <v>41.012576000000003</v>
      </c>
      <c r="AI27" s="34">
        <f>PXIL!L27</f>
        <v>0</v>
      </c>
      <c r="AJ27" s="34">
        <f>PXIL!R27</f>
        <v>0</v>
      </c>
      <c r="AK27" s="34">
        <f>RTM_IEX!L27</f>
        <v>35.520000000000003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0.36917999999999995</v>
      </c>
      <c r="AD28">
        <f t="shared" si="1"/>
        <v>43.580820000000003</v>
      </c>
      <c r="AE28">
        <f>'IDT-1'!D28</f>
        <v>0</v>
      </c>
      <c r="AF28" s="24"/>
      <c r="AG28">
        <f t="shared" si="2"/>
        <v>43.580820000000003</v>
      </c>
      <c r="AI28" s="34">
        <f>PXIL!L28</f>
        <v>0</v>
      </c>
      <c r="AJ28" s="34">
        <f>PXIL!R28</f>
        <v>0</v>
      </c>
      <c r="AK28" s="34">
        <f>RTM_IEX!L28</f>
        <v>38.11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0.38371008382485061</v>
      </c>
      <c r="AD29">
        <f t="shared" si="1"/>
        <v>45.296061800085937</v>
      </c>
      <c r="AE29">
        <f>'IDT-1'!D29</f>
        <v>0</v>
      </c>
      <c r="AF29" s="24"/>
      <c r="AG29">
        <f t="shared" si="2"/>
        <v>45.296061800085937</v>
      </c>
      <c r="AI29" s="34">
        <f>PXIL!L29</f>
        <v>0</v>
      </c>
      <c r="AJ29" s="34">
        <f>PXIL!R29</f>
        <v>0</v>
      </c>
      <c r="AK29" s="34">
        <f>RTM_IEX!L29</f>
        <v>39.840000000000003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0.41512608382485056</v>
      </c>
      <c r="AD30">
        <f t="shared" si="1"/>
        <v>49.004645800085932</v>
      </c>
      <c r="AE30">
        <f>'IDT-1'!D30</f>
        <v>0</v>
      </c>
      <c r="AF30" s="24"/>
      <c r="AG30">
        <f t="shared" si="2"/>
        <v>49.004645800085932</v>
      </c>
      <c r="AI30" s="34">
        <f>PXIL!L30</f>
        <v>0</v>
      </c>
      <c r="AJ30" s="34">
        <f>PXIL!R30</f>
        <v>0</v>
      </c>
      <c r="AK30" s="34">
        <f>RTM_IEX!L30</f>
        <v>43.58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16.64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0.43453008382485059</v>
      </c>
      <c r="AD31">
        <f t="shared" si="1"/>
        <v>51.295241800085932</v>
      </c>
      <c r="AE31">
        <f>'IDT-1'!D31</f>
        <v>20</v>
      </c>
      <c r="AF31" s="24"/>
      <c r="AG31">
        <f t="shared" si="2"/>
        <v>71.295241800085932</v>
      </c>
      <c r="AI31" s="34">
        <f>PXIL!L31</f>
        <v>0</v>
      </c>
      <c r="AJ31" s="34">
        <f>PXIL!R31</f>
        <v>0</v>
      </c>
      <c r="AK31" s="34">
        <f>RTM_IEX!L31</f>
        <v>27.07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2.1800000000000002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13.77</v>
      </c>
      <c r="Z32" s="34">
        <f>IEX!R32</f>
        <v>0</v>
      </c>
      <c r="AA32" s="75">
        <f>STOA!L32</f>
        <v>0.13</v>
      </c>
      <c r="AB32" s="75">
        <f>-STOA!R32</f>
        <v>0</v>
      </c>
      <c r="AC32">
        <f t="shared" si="0"/>
        <v>0.43805808382485051</v>
      </c>
      <c r="AD32">
        <f t="shared" si="1"/>
        <v>51.711713800085938</v>
      </c>
      <c r="AE32">
        <f>'IDT-1'!D32</f>
        <v>20</v>
      </c>
      <c r="AF32" s="24"/>
      <c r="AG32">
        <f t="shared" si="2"/>
        <v>71.711713800085931</v>
      </c>
      <c r="AI32" s="34">
        <f>PXIL!L32</f>
        <v>0</v>
      </c>
      <c r="AJ32" s="34">
        <f>PXIL!R32</f>
        <v>0</v>
      </c>
      <c r="AK32" s="34">
        <f>RTM_IEX!L32</f>
        <v>30.24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2.17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11.13</v>
      </c>
      <c r="Z33" s="34">
        <f>IEX!R33</f>
        <v>0</v>
      </c>
      <c r="AA33" s="75">
        <f>STOA!L33</f>
        <v>0.38</v>
      </c>
      <c r="AB33" s="75">
        <f>-STOA!R33</f>
        <v>0</v>
      </c>
      <c r="AC33">
        <f t="shared" si="0"/>
        <v>0.32659008382485055</v>
      </c>
      <c r="AD33">
        <f t="shared" si="1"/>
        <v>38.553181800085923</v>
      </c>
      <c r="AE33">
        <f>'IDT-1'!D33</f>
        <v>1.911</v>
      </c>
      <c r="AF33" s="24"/>
      <c r="AG33">
        <f t="shared" si="2"/>
        <v>40.464181800085925</v>
      </c>
      <c r="AI33" s="34">
        <f>PXIL!L33</f>
        <v>0</v>
      </c>
      <c r="AJ33" s="34">
        <f>PXIL!R33</f>
        <v>0</v>
      </c>
      <c r="AK33" s="34">
        <f>RTM_IEX!L33</f>
        <v>21.12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0.41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10.88</v>
      </c>
      <c r="Z34" s="34">
        <f>IEX!R34</f>
        <v>0</v>
      </c>
      <c r="AA34" s="75">
        <f>STOA!L34</f>
        <v>0.66</v>
      </c>
      <c r="AB34" s="75">
        <f>-STOA!R34</f>
        <v>0</v>
      </c>
      <c r="AC34">
        <f t="shared" si="0"/>
        <v>0.29005008382485054</v>
      </c>
      <c r="AD34">
        <f t="shared" si="1"/>
        <v>34.239721800085931</v>
      </c>
      <c r="AE34">
        <f>'IDT-1'!D34</f>
        <v>0.73699999999999999</v>
      </c>
      <c r="AF34" s="24"/>
      <c r="AG34">
        <f t="shared" si="2"/>
        <v>34.976721800085933</v>
      </c>
      <c r="AI34" s="34">
        <f>PXIL!L34</f>
        <v>0</v>
      </c>
      <c r="AJ34" s="34">
        <f>PXIL!R34</f>
        <v>0</v>
      </c>
      <c r="AK34" s="34">
        <f>RTM_IEX!L34</f>
        <v>16.57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0.57999999999999996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9.69</v>
      </c>
      <c r="Z35" s="34">
        <f>IEX!R35</f>
        <v>0</v>
      </c>
      <c r="AA35" s="75">
        <f>STOA!L35</f>
        <v>1.02</v>
      </c>
      <c r="AB35" s="75">
        <f>-STOA!R35</f>
        <v>0</v>
      </c>
      <c r="AC35">
        <f t="shared" si="0"/>
        <v>0.24746208382485058</v>
      </c>
      <c r="AD35">
        <f t="shared" si="1"/>
        <v>29.212309800085936</v>
      </c>
      <c r="AE35">
        <f>'IDT-1'!D35</f>
        <v>0</v>
      </c>
      <c r="AF35" s="24"/>
      <c r="AG35">
        <f t="shared" si="2"/>
        <v>29.212309800085936</v>
      </c>
      <c r="AI35" s="34">
        <f>PXIL!L35</f>
        <v>0</v>
      </c>
      <c r="AJ35" s="34">
        <f>PXIL!R35</f>
        <v>0</v>
      </c>
      <c r="AK35" s="34">
        <f>RTM_IEX!L35</f>
        <v>12.22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0.69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6.39</v>
      </c>
      <c r="Z36" s="34">
        <f>IEX!R36</f>
        <v>0</v>
      </c>
      <c r="AA36" s="75">
        <f>STOA!L36</f>
        <v>1.39</v>
      </c>
      <c r="AB36" s="75">
        <f>-STOA!R36</f>
        <v>0</v>
      </c>
      <c r="AC36">
        <f t="shared" si="0"/>
        <v>0.21495408382485059</v>
      </c>
      <c r="AD36">
        <f t="shared" si="1"/>
        <v>25.374817800085935</v>
      </c>
      <c r="AE36">
        <f>'IDT-1'!D36</f>
        <v>0</v>
      </c>
      <c r="AF36" s="24"/>
      <c r="AG36">
        <f t="shared" si="2"/>
        <v>25.374817800085935</v>
      </c>
      <c r="AI36" s="34">
        <f>PXIL!L36</f>
        <v>0</v>
      </c>
      <c r="AJ36" s="34">
        <f>PXIL!R36</f>
        <v>0</v>
      </c>
      <c r="AK36" s="34">
        <f>RTM_IEX!L36</f>
        <v>11.06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0.91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6.09</v>
      </c>
      <c r="Z37" s="34">
        <f>IEX!R37</f>
        <v>0</v>
      </c>
      <c r="AA37" s="75">
        <f>STOA!L37</f>
        <v>1.82</v>
      </c>
      <c r="AB37" s="75">
        <f>-STOA!R37</f>
        <v>0</v>
      </c>
      <c r="AC37">
        <f t="shared" si="0"/>
        <v>0.21461808382485059</v>
      </c>
      <c r="AD37">
        <f t="shared" si="1"/>
        <v>25.335153800085937</v>
      </c>
      <c r="AE37">
        <f>'IDT-1'!D37</f>
        <v>0</v>
      </c>
      <c r="AF37" s="24"/>
      <c r="AG37">
        <f t="shared" si="2"/>
        <v>25.335153800085937</v>
      </c>
      <c r="AI37" s="34">
        <f>PXIL!L37</f>
        <v>0</v>
      </c>
      <c r="AJ37" s="34">
        <f>PXIL!R37</f>
        <v>0</v>
      </c>
      <c r="AK37" s="34">
        <f>RTM_IEX!L37</f>
        <v>10.62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1.18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5.73</v>
      </c>
      <c r="Z38" s="34">
        <f>IEX!R38</f>
        <v>0</v>
      </c>
      <c r="AA38" s="75">
        <f>STOA!L38</f>
        <v>2.29</v>
      </c>
      <c r="AB38" s="75">
        <f>-STOA!R38</f>
        <v>0</v>
      </c>
      <c r="AC38">
        <f t="shared" si="0"/>
        <v>0.21873408382485057</v>
      </c>
      <c r="AD38">
        <f t="shared" si="1"/>
        <v>25.821037800085936</v>
      </c>
      <c r="AE38">
        <f>'IDT-1'!D38</f>
        <v>0</v>
      </c>
      <c r="AF38" s="24"/>
      <c r="AG38">
        <f t="shared" si="2"/>
        <v>25.821037800085936</v>
      </c>
      <c r="AI38" s="34">
        <f>PXIL!L38</f>
        <v>0</v>
      </c>
      <c r="AJ38" s="34">
        <f>PXIL!R38</f>
        <v>0</v>
      </c>
      <c r="AK38" s="34">
        <f>RTM_IEX!L38</f>
        <v>10.82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1.36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7.99</v>
      </c>
      <c r="Z39" s="34">
        <f>IEX!R39</f>
        <v>0</v>
      </c>
      <c r="AA39" s="75">
        <f>STOA!L39</f>
        <v>2.81</v>
      </c>
      <c r="AB39" s="75">
        <f>-STOA!R39</f>
        <v>0</v>
      </c>
      <c r="AC39">
        <f t="shared" si="0"/>
        <v>0.22579008382485055</v>
      </c>
      <c r="AD39">
        <f t="shared" si="1"/>
        <v>26.653981800085933</v>
      </c>
      <c r="AE39">
        <f>'IDT-1'!D39</f>
        <v>0</v>
      </c>
      <c r="AF39" s="24"/>
      <c r="AG39">
        <f t="shared" si="2"/>
        <v>26.653981800085933</v>
      </c>
      <c r="AI39" s="34">
        <f>PXIL!L39</f>
        <v>0</v>
      </c>
      <c r="AJ39" s="34">
        <f>PXIL!R39</f>
        <v>0</v>
      </c>
      <c r="AK39" s="34">
        <f>RTM_IEX!L39</f>
        <v>8.31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1.93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9.98</v>
      </c>
      <c r="Z40" s="34">
        <f>IEX!R40</f>
        <v>0</v>
      </c>
      <c r="AA40" s="75">
        <f>STOA!L40</f>
        <v>3.32</v>
      </c>
      <c r="AB40" s="75">
        <f>-STOA!R40</f>
        <v>0</v>
      </c>
      <c r="AC40">
        <f t="shared" si="0"/>
        <v>0.25611408382485057</v>
      </c>
      <c r="AD40">
        <f t="shared" si="1"/>
        <v>30.233657800085936</v>
      </c>
      <c r="AE40">
        <f>'IDT-1'!D40</f>
        <v>0</v>
      </c>
      <c r="AF40" s="24"/>
      <c r="AG40">
        <f t="shared" si="2"/>
        <v>30.233657800085936</v>
      </c>
      <c r="AI40" s="34">
        <f>PXIL!L40</f>
        <v>0</v>
      </c>
      <c r="AJ40" s="34">
        <f>PXIL!R40</f>
        <v>0</v>
      </c>
      <c r="AK40" s="34">
        <f>RTM_IEX!L40</f>
        <v>8.9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2.4500000000000002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11.08</v>
      </c>
      <c r="Z41" s="34">
        <f>IEX!R41</f>
        <v>0</v>
      </c>
      <c r="AA41" s="75">
        <f>STOA!L41</f>
        <v>3.85</v>
      </c>
      <c r="AB41" s="75">
        <f>-STOA!R41</f>
        <v>0</v>
      </c>
      <c r="AC41">
        <f t="shared" si="0"/>
        <v>0.2846740838248506</v>
      </c>
      <c r="AD41">
        <f t="shared" si="1"/>
        <v>33.605097800085929</v>
      </c>
      <c r="AE41">
        <f>'IDT-1'!D41</f>
        <v>0</v>
      </c>
      <c r="AF41" s="24"/>
      <c r="AG41">
        <f t="shared" si="2"/>
        <v>33.605097800085929</v>
      </c>
      <c r="AI41" s="34">
        <f>PXIL!L41</f>
        <v>0</v>
      </c>
      <c r="AJ41" s="34">
        <f>PXIL!R41</f>
        <v>0</v>
      </c>
      <c r="AK41" s="34">
        <f>RTM_IEX!L41</f>
        <v>9.9700000000000006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3.15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13.91</v>
      </c>
      <c r="Z42" s="34">
        <f>IEX!R42</f>
        <v>0</v>
      </c>
      <c r="AA42" s="75">
        <f>STOA!L42</f>
        <v>4.3099999999999996</v>
      </c>
      <c r="AB42" s="75">
        <f>-STOA!R42</f>
        <v>0</v>
      </c>
      <c r="AC42">
        <f t="shared" si="0"/>
        <v>0.32062608382485058</v>
      </c>
      <c r="AD42">
        <f t="shared" si="1"/>
        <v>37.849145800085935</v>
      </c>
      <c r="AE42">
        <f>'IDT-1'!D42</f>
        <v>0</v>
      </c>
      <c r="AF42" s="24"/>
      <c r="AG42">
        <f t="shared" si="2"/>
        <v>37.849145800085935</v>
      </c>
      <c r="AI42" s="34">
        <f>PXIL!L42</f>
        <v>0</v>
      </c>
      <c r="AJ42" s="34">
        <f>PXIL!R42</f>
        <v>0</v>
      </c>
      <c r="AK42" s="34">
        <f>RTM_IEX!L42</f>
        <v>10.56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3.55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13.21</v>
      </c>
      <c r="Z43" s="34">
        <f>IEX!R43</f>
        <v>0</v>
      </c>
      <c r="AA43" s="75">
        <f>STOA!L43</f>
        <v>4.6900000000000004</v>
      </c>
      <c r="AB43" s="75">
        <f>-STOA!R43</f>
        <v>0</v>
      </c>
      <c r="AC43">
        <f t="shared" si="0"/>
        <v>0.38463408382485059</v>
      </c>
      <c r="AD43">
        <f t="shared" si="1"/>
        <v>45.405137800085939</v>
      </c>
      <c r="AE43">
        <f>'IDT-1'!D43</f>
        <v>0</v>
      </c>
      <c r="AF43" s="24"/>
      <c r="AG43">
        <f t="shared" si="2"/>
        <v>45.405137800085939</v>
      </c>
      <c r="AI43" s="34">
        <f>PXIL!L43</f>
        <v>0</v>
      </c>
      <c r="AJ43" s="34">
        <f>PXIL!R43</f>
        <v>0</v>
      </c>
      <c r="AK43" s="34">
        <f>RTM_IEX!L43</f>
        <v>14.74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7.31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12.81</v>
      </c>
      <c r="Z44" s="34">
        <f>IEX!R44</f>
        <v>0</v>
      </c>
      <c r="AA44" s="75">
        <f>STOA!L44</f>
        <v>5.12</v>
      </c>
      <c r="AB44" s="75">
        <f>-STOA!R44</f>
        <v>0</v>
      </c>
      <c r="AC44">
        <f t="shared" si="0"/>
        <v>0.41714208382485057</v>
      </c>
      <c r="AD44">
        <f t="shared" si="1"/>
        <v>49.242629800085936</v>
      </c>
      <c r="AE44">
        <f>'IDT-1'!D44</f>
        <v>0</v>
      </c>
      <c r="AF44" s="24"/>
      <c r="AG44">
        <f t="shared" si="2"/>
        <v>49.242629800085936</v>
      </c>
      <c r="AI44" s="34">
        <f>PXIL!L44</f>
        <v>0</v>
      </c>
      <c r="AJ44" s="34">
        <f>PXIL!R44</f>
        <v>0</v>
      </c>
      <c r="AK44" s="34">
        <f>RTM_IEX!L44</f>
        <v>16.64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9.25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9.6199999999999992</v>
      </c>
      <c r="Z45" s="34">
        <f>IEX!R45</f>
        <v>0</v>
      </c>
      <c r="AA45" s="75">
        <f>STOA!L45</f>
        <v>5.53</v>
      </c>
      <c r="AB45" s="75">
        <f>-STOA!R45</f>
        <v>0</v>
      </c>
      <c r="AC45">
        <f t="shared" si="0"/>
        <v>0.44788608382485057</v>
      </c>
      <c r="AD45">
        <f t="shared" si="1"/>
        <v>52.871885800085934</v>
      </c>
      <c r="AE45">
        <f>'IDT-1'!D45</f>
        <v>0</v>
      </c>
      <c r="AF45" s="24"/>
      <c r="AG45">
        <f t="shared" si="2"/>
        <v>52.871885800085934</v>
      </c>
      <c r="AI45" s="34">
        <f>PXIL!L45</f>
        <v>0</v>
      </c>
      <c r="AJ45" s="34">
        <f>PXIL!R45</f>
        <v>0</v>
      </c>
      <c r="AK45" s="34">
        <f>RTM_IEX!L45</f>
        <v>17.54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14.79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8.25</v>
      </c>
      <c r="Z46" s="34">
        <f>IEX!R46</f>
        <v>0</v>
      </c>
      <c r="AA46" s="75">
        <f>STOA!L46</f>
        <v>5.86</v>
      </c>
      <c r="AB46" s="75">
        <f>-STOA!R46</f>
        <v>0</v>
      </c>
      <c r="AC46">
        <f t="shared" si="0"/>
        <v>0.46292208382485056</v>
      </c>
      <c r="AD46">
        <f t="shared" si="1"/>
        <v>54.646849800085931</v>
      </c>
      <c r="AE46">
        <f>'IDT-1'!D46</f>
        <v>0</v>
      </c>
      <c r="AF46" s="24"/>
      <c r="AG46">
        <f t="shared" si="2"/>
        <v>54.646849800085931</v>
      </c>
      <c r="AI46" s="34">
        <f>PXIL!L46</f>
        <v>0</v>
      </c>
      <c r="AJ46" s="34">
        <f>PXIL!R46</f>
        <v>0</v>
      </c>
      <c r="AK46" s="34">
        <f>RTM_IEX!L46</f>
        <v>18.72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16.440000000000001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6.13</v>
      </c>
      <c r="AB47" s="75">
        <f>-STOA!R47</f>
        <v>0</v>
      </c>
      <c r="AC47">
        <f t="shared" si="0"/>
        <v>0.43923599999999996</v>
      </c>
      <c r="AD47">
        <f t="shared" si="1"/>
        <v>51.850763999999998</v>
      </c>
      <c r="AE47">
        <f>'IDT-1'!D47</f>
        <v>0</v>
      </c>
      <c r="AF47" s="24"/>
      <c r="AG47">
        <f t="shared" si="2"/>
        <v>51.850763999999998</v>
      </c>
      <c r="AI47" s="34">
        <f>PXIL!L47</f>
        <v>0</v>
      </c>
      <c r="AJ47" s="34">
        <f>PXIL!R47</f>
        <v>0</v>
      </c>
      <c r="AK47" s="34">
        <f>RTM_IEX!L47</f>
        <v>40.32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6.21</v>
      </c>
      <c r="AB48" s="75">
        <f>-STOA!R48</f>
        <v>0</v>
      </c>
      <c r="AC48">
        <f t="shared" si="0"/>
        <v>0.43184400000000001</v>
      </c>
      <c r="AD48">
        <f t="shared" si="1"/>
        <v>50.978155999999998</v>
      </c>
      <c r="AE48">
        <f>'IDT-1'!D48</f>
        <v>0</v>
      </c>
      <c r="AF48" s="24"/>
      <c r="AG48">
        <f t="shared" si="2"/>
        <v>50.978155999999998</v>
      </c>
      <c r="AI48" s="34">
        <f>PXIL!L48</f>
        <v>0</v>
      </c>
      <c r="AJ48" s="34">
        <f>PXIL!R48</f>
        <v>0</v>
      </c>
      <c r="AK48" s="34">
        <f>RTM_IEX!L48</f>
        <v>39.36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6.25</v>
      </c>
      <c r="AB49" s="75">
        <f>-STOA!R49</f>
        <v>0</v>
      </c>
      <c r="AC49">
        <f t="shared" si="0"/>
        <v>0.42411408382485055</v>
      </c>
      <c r="AD49">
        <f t="shared" si="1"/>
        <v>50.06565780008593</v>
      </c>
      <c r="AE49">
        <f>'IDT-1'!D49</f>
        <v>0</v>
      </c>
      <c r="AF49" s="24"/>
      <c r="AG49">
        <f t="shared" si="2"/>
        <v>50.06565780008593</v>
      </c>
      <c r="AI49" s="34">
        <f>PXIL!L49</f>
        <v>0</v>
      </c>
      <c r="AJ49" s="34">
        <f>PXIL!R49</f>
        <v>0</v>
      </c>
      <c r="AK49" s="34">
        <f>RTM_IEX!L49</f>
        <v>38.4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</v>
      </c>
      <c r="AB50" s="75">
        <f>-STOA!R50</f>
        <v>0</v>
      </c>
      <c r="AC50">
        <f t="shared" si="0"/>
        <v>0.41815008382485053</v>
      </c>
      <c r="AD50">
        <f t="shared" si="1"/>
        <v>49.361621800085935</v>
      </c>
      <c r="AE50">
        <f>'IDT-1'!D50</f>
        <v>0</v>
      </c>
      <c r="AF50" s="24"/>
      <c r="AG50">
        <f t="shared" si="2"/>
        <v>49.361621800085935</v>
      </c>
      <c r="AI50" s="34">
        <f>PXIL!L50</f>
        <v>0</v>
      </c>
      <c r="AJ50" s="34">
        <f>PXIL!R50</f>
        <v>0</v>
      </c>
      <c r="AK50" s="34">
        <f>RTM_IEX!L50</f>
        <v>37.44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5.8397895419654766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6.56</v>
      </c>
      <c r="AB51" s="75">
        <f>-STOA!R51</f>
        <v>0</v>
      </c>
      <c r="AC51">
        <f t="shared" si="0"/>
        <v>0.41865423215250991</v>
      </c>
      <c r="AD51">
        <f t="shared" si="1"/>
        <v>49.421135309812961</v>
      </c>
      <c r="AE51">
        <f>'IDT-1'!D51</f>
        <v>0</v>
      </c>
      <c r="AF51" s="24"/>
      <c r="AG51">
        <f t="shared" si="2"/>
        <v>49.421135309812961</v>
      </c>
      <c r="AI51" s="34">
        <f>PXIL!L51</f>
        <v>0</v>
      </c>
      <c r="AJ51" s="34">
        <f>PXIL!R51</f>
        <v>0</v>
      </c>
      <c r="AK51" s="34">
        <f>RTM_IEX!L51</f>
        <v>37.44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5.8397895419654766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6.8</v>
      </c>
      <c r="AB52" s="75">
        <f>-STOA!R52</f>
        <v>0</v>
      </c>
      <c r="AC52">
        <f t="shared" si="0"/>
        <v>0.34809423215251001</v>
      </c>
      <c r="AD52">
        <f t="shared" si="1"/>
        <v>41.09169530981297</v>
      </c>
      <c r="AE52">
        <f>'IDT-1'!D52</f>
        <v>0</v>
      </c>
      <c r="AF52" s="24"/>
      <c r="AG52">
        <f t="shared" si="2"/>
        <v>41.09169530981297</v>
      </c>
      <c r="AI52" s="34">
        <f>PXIL!L52</f>
        <v>0</v>
      </c>
      <c r="AJ52" s="34">
        <f>PXIL!R52</f>
        <v>0</v>
      </c>
      <c r="AK52" s="34">
        <f>RTM_IEX!L52</f>
        <v>28.8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5.8397895419654766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6.52</v>
      </c>
      <c r="AB53" s="75">
        <f>-STOA!R53</f>
        <v>0</v>
      </c>
      <c r="AC53">
        <f t="shared" si="0"/>
        <v>0.39412623215250997</v>
      </c>
      <c r="AD53">
        <f t="shared" si="1"/>
        <v>46.52566330981297</v>
      </c>
      <c r="AE53">
        <f>'IDT-1'!D53</f>
        <v>0</v>
      </c>
      <c r="AF53" s="24"/>
      <c r="AG53">
        <f t="shared" si="2"/>
        <v>46.52566330981297</v>
      </c>
      <c r="AI53" s="34">
        <f>PXIL!L53</f>
        <v>0</v>
      </c>
      <c r="AJ53" s="34">
        <f>PXIL!R53</f>
        <v>0</v>
      </c>
      <c r="AK53" s="34">
        <f>RTM_IEX!L53</f>
        <v>34.56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6.69</v>
      </c>
      <c r="AB54" s="75">
        <f>-STOA!R54</f>
        <v>0</v>
      </c>
      <c r="AC54">
        <f t="shared" si="0"/>
        <v>0.38749199999999995</v>
      </c>
      <c r="AD54">
        <f t="shared" si="1"/>
        <v>45.742508000000001</v>
      </c>
      <c r="AE54">
        <f>'IDT-1'!D54</f>
        <v>0</v>
      </c>
      <c r="AF54" s="24"/>
      <c r="AG54">
        <f t="shared" si="2"/>
        <v>45.742508000000001</v>
      </c>
      <c r="AI54" s="34">
        <f>PXIL!L54</f>
        <v>0</v>
      </c>
      <c r="AJ54" s="34">
        <f>PXIL!R54</f>
        <v>0</v>
      </c>
      <c r="AK54" s="34">
        <f>RTM_IEX!L54</f>
        <v>33.6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6.51</v>
      </c>
      <c r="AB55" s="75">
        <f>-STOA!R55</f>
        <v>0</v>
      </c>
      <c r="AC55">
        <f t="shared" si="0"/>
        <v>0.37791599999999992</v>
      </c>
      <c r="AD55">
        <f t="shared" si="1"/>
        <v>44.612083999999996</v>
      </c>
      <c r="AE55">
        <f>'IDT-1'!D55</f>
        <v>0</v>
      </c>
      <c r="AF55" s="24"/>
      <c r="AG55">
        <f t="shared" si="2"/>
        <v>44.612083999999996</v>
      </c>
      <c r="AI55" s="34">
        <f>PXIL!L55</f>
        <v>0</v>
      </c>
      <c r="AJ55" s="34">
        <f>PXIL!R55</f>
        <v>0</v>
      </c>
      <c r="AK55" s="34">
        <f>RTM_IEX!L55</f>
        <v>32.64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6.56</v>
      </c>
      <c r="AB56" s="75">
        <f>-STOA!R56</f>
        <v>0</v>
      </c>
      <c r="AC56">
        <f t="shared" si="0"/>
        <v>0.37027199999999993</v>
      </c>
      <c r="AD56">
        <f t="shared" si="1"/>
        <v>43.709727999999998</v>
      </c>
      <c r="AE56">
        <f>'IDT-1'!D56</f>
        <v>0</v>
      </c>
      <c r="AF56" s="24"/>
      <c r="AG56">
        <f t="shared" si="2"/>
        <v>43.709727999999998</v>
      </c>
      <c r="AI56" s="34">
        <f>PXIL!L56</f>
        <v>0</v>
      </c>
      <c r="AJ56" s="34">
        <f>PXIL!R56</f>
        <v>0</v>
      </c>
      <c r="AK56" s="34">
        <f>RTM_IEX!L56</f>
        <v>31.68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6.3</v>
      </c>
      <c r="AB57" s="75">
        <f>-STOA!R57</f>
        <v>0</v>
      </c>
      <c r="AC57">
        <f t="shared" si="0"/>
        <v>0.36002400000000001</v>
      </c>
      <c r="AD57">
        <f t="shared" si="1"/>
        <v>42.499975999999997</v>
      </c>
      <c r="AE57">
        <f>'IDT-1'!D57</f>
        <v>0</v>
      </c>
      <c r="AF57" s="24"/>
      <c r="AG57">
        <f t="shared" si="2"/>
        <v>42.499975999999997</v>
      </c>
      <c r="AI57" s="34">
        <f>PXIL!L57</f>
        <v>0</v>
      </c>
      <c r="AJ57" s="34">
        <f>PXIL!R57</f>
        <v>0</v>
      </c>
      <c r="AK57" s="34">
        <f>RTM_IEX!L57</f>
        <v>30.72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6.21</v>
      </c>
      <c r="AB58" s="75">
        <f>-STOA!R58</f>
        <v>0</v>
      </c>
      <c r="AC58">
        <f t="shared" si="0"/>
        <v>0.35120399999999996</v>
      </c>
      <c r="AD58">
        <f t="shared" si="1"/>
        <v>41.458796</v>
      </c>
      <c r="AE58">
        <f>'IDT-1'!D58</f>
        <v>0</v>
      </c>
      <c r="AF58" s="24"/>
      <c r="AG58">
        <f t="shared" si="2"/>
        <v>41.458796</v>
      </c>
      <c r="AI58" s="34">
        <f>PXIL!L58</f>
        <v>0</v>
      </c>
      <c r="AJ58" s="34">
        <f>PXIL!R58</f>
        <v>0</v>
      </c>
      <c r="AK58" s="34">
        <f>RTM_IEX!L58</f>
        <v>29.76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5.94</v>
      </c>
      <c r="AB59" s="75">
        <f>-STOA!R59</f>
        <v>0</v>
      </c>
      <c r="AC59">
        <f t="shared" si="0"/>
        <v>0.35699999999999998</v>
      </c>
      <c r="AD59">
        <f t="shared" si="1"/>
        <v>42.143000000000001</v>
      </c>
      <c r="AE59">
        <f>'IDT-1'!D59</f>
        <v>0</v>
      </c>
      <c r="AF59" s="24"/>
      <c r="AG59">
        <f t="shared" si="2"/>
        <v>42.143000000000001</v>
      </c>
      <c r="AI59" s="34">
        <f>PXIL!L59</f>
        <v>0</v>
      </c>
      <c r="AJ59" s="34">
        <f>PXIL!R59</f>
        <v>0</v>
      </c>
      <c r="AK59" s="34">
        <f>RTM_IEX!L59</f>
        <v>30.72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5.82</v>
      </c>
      <c r="AB60" s="75">
        <f>-STOA!R60</f>
        <v>0</v>
      </c>
      <c r="AC60">
        <f t="shared" si="0"/>
        <v>0.31567200000000001</v>
      </c>
      <c r="AD60">
        <f t="shared" si="1"/>
        <v>37.264327999999999</v>
      </c>
      <c r="AE60">
        <f>'IDT-1'!D60</f>
        <v>0</v>
      </c>
      <c r="AF60" s="24"/>
      <c r="AG60">
        <f t="shared" si="2"/>
        <v>37.264327999999999</v>
      </c>
      <c r="AI60" s="34">
        <f>PXIL!L60</f>
        <v>0</v>
      </c>
      <c r="AJ60" s="34">
        <f>PXIL!R60</f>
        <v>0</v>
      </c>
      <c r="AK60" s="34">
        <f>RTM_IEX!L60</f>
        <v>25.92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5.48</v>
      </c>
      <c r="AB61" s="75">
        <f>-STOA!R61</f>
        <v>0</v>
      </c>
      <c r="AC61">
        <f t="shared" si="0"/>
        <v>0.30475199999999997</v>
      </c>
      <c r="AD61">
        <f t="shared" si="1"/>
        <v>35.975248000000001</v>
      </c>
      <c r="AE61">
        <f>'IDT-1'!D61</f>
        <v>0</v>
      </c>
      <c r="AF61" s="24"/>
      <c r="AG61">
        <f t="shared" si="2"/>
        <v>35.975248000000001</v>
      </c>
      <c r="AI61" s="34">
        <f>PXIL!L61</f>
        <v>0</v>
      </c>
      <c r="AJ61" s="34">
        <f>PXIL!R61</f>
        <v>0</v>
      </c>
      <c r="AK61" s="34">
        <f>RTM_IEX!L61</f>
        <v>24.96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5.0999999999999996</v>
      </c>
      <c r="AB62" s="75">
        <f>-STOA!R62</f>
        <v>0</v>
      </c>
      <c r="AC62">
        <f t="shared" si="0"/>
        <v>0.30155999999999999</v>
      </c>
      <c r="AD62">
        <f t="shared" si="1"/>
        <v>35.598439999999997</v>
      </c>
      <c r="AE62">
        <f>'IDT-1'!D62</f>
        <v>0</v>
      </c>
      <c r="AF62" s="24"/>
      <c r="AG62">
        <f t="shared" si="2"/>
        <v>35.598439999999997</v>
      </c>
      <c r="AI62" s="34">
        <f>PXIL!L62</f>
        <v>0</v>
      </c>
      <c r="AJ62" s="34">
        <f>PXIL!R62</f>
        <v>0</v>
      </c>
      <c r="AK62" s="34">
        <f>RTM_IEX!L62</f>
        <v>24.96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4.7300000000000004</v>
      </c>
      <c r="AB63" s="75">
        <f>-STOA!R63</f>
        <v>0</v>
      </c>
      <c r="AC63">
        <f t="shared" si="0"/>
        <v>0.298452</v>
      </c>
      <c r="AD63">
        <f t="shared" si="1"/>
        <v>35.231548000000004</v>
      </c>
      <c r="AE63">
        <f>'IDT-1'!D63</f>
        <v>0</v>
      </c>
      <c r="AF63" s="24"/>
      <c r="AG63">
        <f t="shared" si="2"/>
        <v>35.231548000000004</v>
      </c>
      <c r="AI63" s="34">
        <f>PXIL!L63</f>
        <v>0</v>
      </c>
      <c r="AJ63" s="34">
        <f>PXIL!R63</f>
        <v>0</v>
      </c>
      <c r="AK63" s="34">
        <f>RTM_IEX!L63</f>
        <v>24.96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4.3099999999999996</v>
      </c>
      <c r="AB64" s="75">
        <f>-STOA!R64</f>
        <v>0</v>
      </c>
      <c r="AC64">
        <f t="shared" si="0"/>
        <v>0.30298799999999998</v>
      </c>
      <c r="AD64">
        <f t="shared" si="1"/>
        <v>35.767012000000001</v>
      </c>
      <c r="AE64">
        <f>'IDT-1'!D64</f>
        <v>0</v>
      </c>
      <c r="AF64" s="24"/>
      <c r="AG64">
        <f t="shared" si="2"/>
        <v>35.767012000000001</v>
      </c>
      <c r="AI64" s="34">
        <f>PXIL!L64</f>
        <v>0</v>
      </c>
      <c r="AJ64" s="34">
        <f>PXIL!R64</f>
        <v>0</v>
      </c>
      <c r="AK64" s="34">
        <f>RTM_IEX!L64</f>
        <v>25.92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3.86</v>
      </c>
      <c r="AB65" s="75">
        <f>-STOA!R65</f>
        <v>0</v>
      </c>
      <c r="AC65">
        <f t="shared" si="0"/>
        <v>0.29920799999999997</v>
      </c>
      <c r="AD65">
        <f t="shared" si="1"/>
        <v>35.320792000000004</v>
      </c>
      <c r="AE65">
        <f>'IDT-1'!D65</f>
        <v>0</v>
      </c>
      <c r="AF65" s="24"/>
      <c r="AG65">
        <f t="shared" si="2"/>
        <v>35.320792000000004</v>
      </c>
      <c r="AI65" s="34">
        <f>PXIL!L65</f>
        <v>0</v>
      </c>
      <c r="AJ65" s="34">
        <f>PXIL!R65</f>
        <v>0</v>
      </c>
      <c r="AK65" s="34">
        <f>RTM_IEX!L65</f>
        <v>25.92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3.37</v>
      </c>
      <c r="AB66" s="75">
        <f>-STOA!R66</f>
        <v>0</v>
      </c>
      <c r="AC66">
        <f t="shared" si="0"/>
        <v>0.30315599999999998</v>
      </c>
      <c r="AD66">
        <f t="shared" si="1"/>
        <v>35.786844000000002</v>
      </c>
      <c r="AE66">
        <f>'IDT-1'!D66</f>
        <v>0</v>
      </c>
      <c r="AF66" s="24"/>
      <c r="AG66">
        <f t="shared" si="2"/>
        <v>35.786844000000002</v>
      </c>
      <c r="AI66" s="34">
        <f>PXIL!L66</f>
        <v>0</v>
      </c>
      <c r="AJ66" s="34">
        <f>PXIL!R66</f>
        <v>0</v>
      </c>
      <c r="AK66" s="34">
        <f>RTM_IEX!L66</f>
        <v>26.88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5.8397844541226842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2.87</v>
      </c>
      <c r="AB67" s="75">
        <f>-STOA!R67</f>
        <v>0</v>
      </c>
      <c r="AC67">
        <f t="shared" si="0"/>
        <v>0.29895418941463048</v>
      </c>
      <c r="AD67">
        <f t="shared" si="1"/>
        <v>35.290830264708049</v>
      </c>
      <c r="AE67">
        <f>'IDT-1'!D67</f>
        <v>0</v>
      </c>
      <c r="AF67" s="24"/>
      <c r="AG67">
        <f t="shared" si="2"/>
        <v>35.290830264708049</v>
      </c>
      <c r="AI67" s="34">
        <f>PXIL!L67</f>
        <v>0</v>
      </c>
      <c r="AJ67" s="34">
        <f>PXIL!R67</f>
        <v>0</v>
      </c>
      <c r="AK67" s="34">
        <f>RTM_IEX!L67</f>
        <v>26.88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5.8397874353934629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2.4300000000000002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0.30323821445730503</v>
      </c>
      <c r="AD68">
        <f t="shared" ref="AD68:AD98" si="4">SUM(B68:AB68,AI68:AT68)-AC68</f>
        <v>35.796549220936157</v>
      </c>
      <c r="AE68">
        <f>'IDT-1'!D68</f>
        <v>0</v>
      </c>
      <c r="AF68" s="24"/>
      <c r="AG68">
        <f t="shared" ref="AG68:AG98" si="5">SUM(AD68:AF68)</f>
        <v>35.796549220936157</v>
      </c>
      <c r="AI68" s="34">
        <f>PXIL!L68</f>
        <v>0</v>
      </c>
      <c r="AJ68" s="34">
        <f>PXIL!R68</f>
        <v>0</v>
      </c>
      <c r="AK68" s="34">
        <f>RTM_IEX!L68</f>
        <v>27.83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0.6</v>
      </c>
      <c r="Z69" s="34">
        <f>IEX!R69</f>
        <v>0</v>
      </c>
      <c r="AA69" s="75">
        <f>STOA!L69</f>
        <v>1.83</v>
      </c>
      <c r="AB69" s="75">
        <f>-STOA!R69</f>
        <v>0</v>
      </c>
      <c r="AC69">
        <f t="shared" si="3"/>
        <v>0.31340208382485057</v>
      </c>
      <c r="AD69">
        <f t="shared" si="4"/>
        <v>36.996369800085937</v>
      </c>
      <c r="AE69">
        <f>'IDT-1'!D69</f>
        <v>4.274</v>
      </c>
      <c r="AF69" s="24"/>
      <c r="AG69">
        <f t="shared" si="5"/>
        <v>41.270369800085938</v>
      </c>
      <c r="AI69" s="34">
        <f>PXIL!L69</f>
        <v>0</v>
      </c>
      <c r="AJ69" s="34">
        <f>PXIL!R69</f>
        <v>0</v>
      </c>
      <c r="AK69" s="34">
        <f>RTM_IEX!L69</f>
        <v>13.44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15.6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6.86</v>
      </c>
      <c r="Z70" s="34">
        <f>IEX!R70</f>
        <v>0</v>
      </c>
      <c r="AA70" s="75">
        <f>STOA!L70</f>
        <v>1.36</v>
      </c>
      <c r="AB70" s="75">
        <f>-STOA!R70</f>
        <v>0</v>
      </c>
      <c r="AC70">
        <f t="shared" si="3"/>
        <v>0.30357408382485052</v>
      </c>
      <c r="AD70">
        <f t="shared" si="4"/>
        <v>35.836197800085934</v>
      </c>
      <c r="AE70">
        <f>'IDT-1'!D70</f>
        <v>2.9499999999999997</v>
      </c>
      <c r="AF70" s="24"/>
      <c r="AG70">
        <f t="shared" si="5"/>
        <v>38.786197800085937</v>
      </c>
      <c r="AI70" s="34">
        <f>PXIL!L70</f>
        <v>0</v>
      </c>
      <c r="AJ70" s="34">
        <f>PXIL!R70</f>
        <v>0</v>
      </c>
      <c r="AK70" s="34">
        <f>RTM_IEX!L70</f>
        <v>14.52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7.56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10.49</v>
      </c>
      <c r="Z71" s="34">
        <f>IEX!R71</f>
        <v>0</v>
      </c>
      <c r="AA71" s="75">
        <f>STOA!L71</f>
        <v>0.92</v>
      </c>
      <c r="AB71" s="75">
        <f>-STOA!R71</f>
        <v>0</v>
      </c>
      <c r="AC71">
        <f t="shared" si="3"/>
        <v>0.19706208382485058</v>
      </c>
      <c r="AD71">
        <f t="shared" si="4"/>
        <v>23.262709800085936</v>
      </c>
      <c r="AE71">
        <f>'IDT-1'!D71</f>
        <v>15</v>
      </c>
      <c r="AF71" s="24"/>
      <c r="AG71">
        <f t="shared" si="5"/>
        <v>38.262709800085936</v>
      </c>
      <c r="AI71" s="34">
        <f>PXIL!L71</f>
        <v>0</v>
      </c>
      <c r="AJ71" s="34">
        <f>PXIL!R71</f>
        <v>0</v>
      </c>
      <c r="AK71" s="34">
        <f>RTM_IEX!L71</f>
        <v>5.25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0.96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10.63</v>
      </c>
      <c r="Z72" s="34">
        <f>IEX!R72</f>
        <v>0</v>
      </c>
      <c r="AA72" s="75">
        <f>STOA!L72</f>
        <v>0.59</v>
      </c>
      <c r="AB72" s="75">
        <f>-STOA!R72</f>
        <v>0</v>
      </c>
      <c r="AC72">
        <f t="shared" si="3"/>
        <v>0.18647808382485057</v>
      </c>
      <c r="AD72">
        <f t="shared" si="4"/>
        <v>22.013293800085933</v>
      </c>
      <c r="AE72">
        <f>'IDT-1'!D72</f>
        <v>15</v>
      </c>
      <c r="AF72" s="24"/>
      <c r="AG72">
        <f t="shared" si="5"/>
        <v>37.013293800085933</v>
      </c>
      <c r="AI72" s="34">
        <f>PXIL!L72</f>
        <v>0</v>
      </c>
      <c r="AJ72" s="34">
        <f>PXIL!R72</f>
        <v>0</v>
      </c>
      <c r="AK72" s="34">
        <f>RTM_IEX!L72</f>
        <v>4.3499999999999996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0.79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10.79</v>
      </c>
      <c r="Z73" s="34">
        <f>IEX!R73</f>
        <v>0</v>
      </c>
      <c r="AA73" s="75">
        <f>STOA!L73</f>
        <v>0.34</v>
      </c>
      <c r="AB73" s="75">
        <f>-STOA!R73</f>
        <v>0</v>
      </c>
      <c r="AC73">
        <f t="shared" si="3"/>
        <v>0.18261408382485056</v>
      </c>
      <c r="AD73">
        <f t="shared" si="4"/>
        <v>21.557157800085932</v>
      </c>
      <c r="AE73">
        <f>'IDT-1'!D73</f>
        <v>15</v>
      </c>
      <c r="AF73" s="24"/>
      <c r="AG73">
        <f t="shared" si="5"/>
        <v>36.557157800085932</v>
      </c>
      <c r="AI73" s="34">
        <f>PXIL!L73</f>
        <v>0</v>
      </c>
      <c r="AJ73" s="34">
        <f>PXIL!R73</f>
        <v>0</v>
      </c>
      <c r="AK73" s="34">
        <f>RTM_IEX!L73</f>
        <v>4.29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0.48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10.38</v>
      </c>
      <c r="Z74" s="34">
        <f>IEX!R74</f>
        <v>0</v>
      </c>
      <c r="AA74" s="75">
        <f>STOA!L74</f>
        <v>0.14000000000000001</v>
      </c>
      <c r="AB74" s="75">
        <f>-STOA!R74</f>
        <v>0</v>
      </c>
      <c r="AC74">
        <f t="shared" si="3"/>
        <v>0.22755408382485059</v>
      </c>
      <c r="AD74">
        <f t="shared" si="4"/>
        <v>26.862217800085936</v>
      </c>
      <c r="AE74">
        <f>'IDT-1'!D74</f>
        <v>0.71399999999999997</v>
      </c>
      <c r="AF74" s="24"/>
      <c r="AG74">
        <f t="shared" si="5"/>
        <v>27.576217800085935</v>
      </c>
      <c r="AI74" s="34">
        <f>PXIL!L74</f>
        <v>0</v>
      </c>
      <c r="AJ74" s="34">
        <f>PXIL!R74</f>
        <v>0</v>
      </c>
      <c r="AK74" s="34">
        <f>RTM_IEX!L74</f>
        <v>10.33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12.51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0.24065808382485054</v>
      </c>
      <c r="AD75">
        <f t="shared" si="4"/>
        <v>28.409113800085933</v>
      </c>
      <c r="AE75">
        <f>'IDT-1'!D75</f>
        <v>0.13600000000000001</v>
      </c>
      <c r="AF75" s="24"/>
      <c r="AG75">
        <f t="shared" si="5"/>
        <v>28.545113800085932</v>
      </c>
      <c r="AI75" s="34">
        <f>PXIL!L75</f>
        <v>0</v>
      </c>
      <c r="AJ75" s="34">
        <f>PXIL!R75</f>
        <v>0</v>
      </c>
      <c r="AK75" s="34">
        <f>RTM_IEX!L75</f>
        <v>9.89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0.41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12.15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0.22881408382485058</v>
      </c>
      <c r="AD76">
        <f t="shared" si="4"/>
        <v>27.010957800085929</v>
      </c>
      <c r="AE76">
        <f>'IDT-1'!D76</f>
        <v>0.13600000000000001</v>
      </c>
      <c r="AF76" s="24"/>
      <c r="AG76">
        <f t="shared" si="5"/>
        <v>27.146957800085929</v>
      </c>
      <c r="AI76" s="34">
        <f>PXIL!L76</f>
        <v>0</v>
      </c>
      <c r="AJ76" s="34">
        <f>PXIL!R76</f>
        <v>0</v>
      </c>
      <c r="AK76" s="34">
        <f>RTM_IEX!L76</f>
        <v>8.8699999999999992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0.38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12.38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0.21713808382485056</v>
      </c>
      <c r="AD77">
        <f t="shared" si="4"/>
        <v>25.632633800085934</v>
      </c>
      <c r="AE77">
        <f>'IDT-1'!D77</f>
        <v>0.13600000000000001</v>
      </c>
      <c r="AF77" s="24"/>
      <c r="AG77">
        <f t="shared" si="5"/>
        <v>25.768633800085933</v>
      </c>
      <c r="AI77" s="34">
        <f>PXIL!L77</f>
        <v>0</v>
      </c>
      <c r="AJ77" s="34">
        <f>PXIL!R77</f>
        <v>0</v>
      </c>
      <c r="AK77" s="34">
        <f>RTM_IEX!L77</f>
        <v>7.2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0.43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12.75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0.21949008382485058</v>
      </c>
      <c r="AD78">
        <f t="shared" si="4"/>
        <v>25.910281800085937</v>
      </c>
      <c r="AE78">
        <f>'IDT-1'!D78</f>
        <v>0.13600000000000001</v>
      </c>
      <c r="AF78" s="24"/>
      <c r="AG78">
        <f t="shared" si="5"/>
        <v>26.046281800085936</v>
      </c>
      <c r="AI78" s="34">
        <f>PXIL!L78</f>
        <v>0</v>
      </c>
      <c r="AJ78" s="34">
        <f>PXIL!R78</f>
        <v>0</v>
      </c>
      <c r="AK78" s="34">
        <f>RTM_IEX!L78</f>
        <v>7.12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0.42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9.4600000000000009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0.23931408382485059</v>
      </c>
      <c r="AD79">
        <f t="shared" si="4"/>
        <v>28.250457800085933</v>
      </c>
      <c r="AE79">
        <f>'IDT-1'!D79</f>
        <v>0.13600000000000001</v>
      </c>
      <c r="AF79" s="24"/>
      <c r="AG79">
        <f t="shared" si="5"/>
        <v>28.386457800085932</v>
      </c>
      <c r="AI79" s="34">
        <f>PXIL!L79</f>
        <v>0</v>
      </c>
      <c r="AJ79" s="34">
        <f>PXIL!R79</f>
        <v>0</v>
      </c>
      <c r="AK79" s="34">
        <f>RTM_IEX!L79</f>
        <v>5.93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7.26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8.2200000000000006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0.24813408382485058</v>
      </c>
      <c r="AD80">
        <f t="shared" si="4"/>
        <v>29.291637800085933</v>
      </c>
      <c r="AE80">
        <f>'IDT-1'!D80</f>
        <v>0</v>
      </c>
      <c r="AF80" s="24"/>
      <c r="AG80">
        <f t="shared" si="5"/>
        <v>29.291637800085933</v>
      </c>
      <c r="AI80" s="34">
        <f>PXIL!L80</f>
        <v>0</v>
      </c>
      <c r="AJ80" s="34">
        <f>PXIL!R80</f>
        <v>0</v>
      </c>
      <c r="AK80" s="34">
        <f>RTM_IEX!L80</f>
        <v>6.8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8.68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0.29878608382485056</v>
      </c>
      <c r="AD81">
        <f t="shared" si="4"/>
        <v>35.270985800085931</v>
      </c>
      <c r="AE81">
        <f>'IDT-1'!D81</f>
        <v>0.13600000000000001</v>
      </c>
      <c r="AF81" s="24"/>
      <c r="AG81">
        <f t="shared" si="5"/>
        <v>35.406985800085934</v>
      </c>
      <c r="AI81" s="34">
        <f>PXIL!L81</f>
        <v>0</v>
      </c>
      <c r="AJ81" s="34">
        <f>PXIL!R81</f>
        <v>0</v>
      </c>
      <c r="AK81" s="34">
        <f>RTM_IEX!L81</f>
        <v>6.69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23.04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0.30525408382485059</v>
      </c>
      <c r="AD82">
        <f t="shared" si="4"/>
        <v>36.034517800085936</v>
      </c>
      <c r="AE82">
        <f>'IDT-1'!D82</f>
        <v>0.13600000000000001</v>
      </c>
      <c r="AF82" s="24"/>
      <c r="AG82">
        <f t="shared" si="5"/>
        <v>36.170517800085939</v>
      </c>
      <c r="AI82" s="34">
        <f>PXIL!L82</f>
        <v>0</v>
      </c>
      <c r="AJ82" s="34">
        <f>PXIL!R82</f>
        <v>0</v>
      </c>
      <c r="AK82" s="34">
        <f>RTM_IEX!L82</f>
        <v>7.46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23.04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0.31163808382485059</v>
      </c>
      <c r="AD83">
        <f t="shared" si="4"/>
        <v>36.78813380008593</v>
      </c>
      <c r="AE83">
        <f>'IDT-1'!D83</f>
        <v>3.04</v>
      </c>
      <c r="AF83" s="24"/>
      <c r="AG83">
        <f t="shared" si="5"/>
        <v>39.828133800085929</v>
      </c>
      <c r="AI83" s="34">
        <f>PXIL!L83</f>
        <v>0</v>
      </c>
      <c r="AJ83" s="34">
        <f>PXIL!R83</f>
        <v>0</v>
      </c>
      <c r="AK83" s="34">
        <f>RTM_IEX!L83</f>
        <v>8.2200000000000006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23.04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0.31600608382485057</v>
      </c>
      <c r="AD84">
        <f t="shared" si="4"/>
        <v>37.303765800085934</v>
      </c>
      <c r="AE84">
        <f>'IDT-1'!D84</f>
        <v>4.4660000000000002</v>
      </c>
      <c r="AF84" s="24"/>
      <c r="AG84">
        <f t="shared" si="5"/>
        <v>41.769765800085935</v>
      </c>
      <c r="AI84" s="34">
        <f>PXIL!L84</f>
        <v>0</v>
      </c>
      <c r="AJ84" s="34">
        <f>PXIL!R84</f>
        <v>0</v>
      </c>
      <c r="AK84" s="34">
        <f>RTM_IEX!L84</f>
        <v>8.74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23.04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0.37346208382485058</v>
      </c>
      <c r="AD85">
        <f t="shared" si="4"/>
        <v>44.086309800085935</v>
      </c>
      <c r="AE85">
        <f>'IDT-1'!D85</f>
        <v>0</v>
      </c>
      <c r="AF85" s="24"/>
      <c r="AG85">
        <f t="shared" si="5"/>
        <v>44.086309800085935</v>
      </c>
      <c r="AI85" s="34">
        <f>PXIL!L85</f>
        <v>0</v>
      </c>
      <c r="AJ85" s="34">
        <f>PXIL!R85</f>
        <v>0</v>
      </c>
      <c r="AK85" s="34">
        <f>RTM_IEX!L85</f>
        <v>38.619999999999997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0.37161408382485056</v>
      </c>
      <c r="AD86">
        <f t="shared" si="4"/>
        <v>43.868157800085932</v>
      </c>
      <c r="AE86">
        <f>'IDT-1'!D86</f>
        <v>0</v>
      </c>
      <c r="AF86" s="24"/>
      <c r="AG86">
        <f t="shared" si="5"/>
        <v>43.868157800085932</v>
      </c>
      <c r="AI86" s="34">
        <f>PXIL!L86</f>
        <v>0</v>
      </c>
      <c r="AJ86" s="34">
        <f>PXIL!R86</f>
        <v>0</v>
      </c>
      <c r="AK86" s="34">
        <f>RTM_IEX!L86</f>
        <v>38.4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0.37161599999999995</v>
      </c>
      <c r="AD87">
        <f t="shared" si="4"/>
        <v>43.868383999999992</v>
      </c>
      <c r="AE87">
        <f>'IDT-1'!D87</f>
        <v>0</v>
      </c>
      <c r="AF87" s="24"/>
      <c r="AG87">
        <f t="shared" si="5"/>
        <v>43.868383999999992</v>
      </c>
      <c r="AI87" s="34">
        <f>PXIL!L87</f>
        <v>0</v>
      </c>
      <c r="AJ87" s="34">
        <f>PXIL!R87</f>
        <v>0</v>
      </c>
      <c r="AK87" s="34">
        <f>RTM_IEX!L87</f>
        <v>38.4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0.36355199999999993</v>
      </c>
      <c r="AD88">
        <f t="shared" si="4"/>
        <v>42.916448000000003</v>
      </c>
      <c r="AE88">
        <f>'IDT-1'!D88</f>
        <v>0</v>
      </c>
      <c r="AF88" s="24"/>
      <c r="AG88">
        <f t="shared" si="5"/>
        <v>42.916448000000003</v>
      </c>
      <c r="AI88" s="34">
        <f>PXIL!L88</f>
        <v>0</v>
      </c>
      <c r="AJ88" s="34">
        <f>PXIL!R88</f>
        <v>0</v>
      </c>
      <c r="AK88" s="34">
        <f>RTM_IEX!L88</f>
        <v>37.44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0.37161599999999995</v>
      </c>
      <c r="AD89">
        <f t="shared" si="4"/>
        <v>43.868383999999992</v>
      </c>
      <c r="AE89">
        <f>'IDT-1'!D89</f>
        <v>0</v>
      </c>
      <c r="AF89" s="24"/>
      <c r="AG89">
        <f t="shared" si="5"/>
        <v>43.868383999999992</v>
      </c>
      <c r="AI89" s="34">
        <f>PXIL!L89</f>
        <v>0</v>
      </c>
      <c r="AJ89" s="34">
        <f>PXIL!R89</f>
        <v>0</v>
      </c>
      <c r="AK89" s="34">
        <f>RTM_IEX!L89</f>
        <v>38.4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0.35708399999999996</v>
      </c>
      <c r="AD90">
        <f t="shared" si="4"/>
        <v>42.152915999999998</v>
      </c>
      <c r="AE90">
        <f>'IDT-1'!D90</f>
        <v>0</v>
      </c>
      <c r="AF90" s="24"/>
      <c r="AG90">
        <f t="shared" si="5"/>
        <v>42.152915999999998</v>
      </c>
      <c r="AI90" s="34">
        <f>PXIL!L90</f>
        <v>0</v>
      </c>
      <c r="AJ90" s="34">
        <f>PXIL!R90</f>
        <v>0</v>
      </c>
      <c r="AK90" s="34">
        <f>RTM_IEX!L90</f>
        <v>36.67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0.33935999999999999</v>
      </c>
      <c r="AD91">
        <f t="shared" si="4"/>
        <v>40.060640000000006</v>
      </c>
      <c r="AE91">
        <f>'IDT-1'!D91</f>
        <v>0</v>
      </c>
      <c r="AF91" s="24"/>
      <c r="AG91">
        <f t="shared" si="5"/>
        <v>40.060640000000006</v>
      </c>
      <c r="AI91" s="34">
        <f>PXIL!L91</f>
        <v>0</v>
      </c>
      <c r="AJ91" s="34">
        <f>PXIL!R91</f>
        <v>0</v>
      </c>
      <c r="AK91" s="34">
        <f>RTM_IEX!L91</f>
        <v>34.56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0.32079599999999997</v>
      </c>
      <c r="AD92">
        <f t="shared" si="4"/>
        <v>37.869203999999996</v>
      </c>
      <c r="AE92">
        <f>'IDT-1'!D92</f>
        <v>0</v>
      </c>
      <c r="AF92" s="24"/>
      <c r="AG92">
        <f t="shared" si="5"/>
        <v>37.869203999999996</v>
      </c>
      <c r="AI92" s="34">
        <f>PXIL!L92</f>
        <v>0</v>
      </c>
      <c r="AJ92" s="34">
        <f>PXIL!R92</f>
        <v>0</v>
      </c>
      <c r="AK92" s="34">
        <f>RTM_IEX!L92</f>
        <v>32.35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0.31592399999999998</v>
      </c>
      <c r="AD93">
        <f t="shared" si="4"/>
        <v>37.294075999999997</v>
      </c>
      <c r="AE93">
        <f>'IDT-1'!D93</f>
        <v>0</v>
      </c>
      <c r="AF93" s="24"/>
      <c r="AG93">
        <f t="shared" si="5"/>
        <v>37.294075999999997</v>
      </c>
      <c r="AI93" s="34">
        <f>PXIL!L93</f>
        <v>0</v>
      </c>
      <c r="AJ93" s="34">
        <f>PXIL!R93</f>
        <v>0</v>
      </c>
      <c r="AK93" s="34">
        <f>RTM_IEX!L93</f>
        <v>31.77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0.29979600000000001</v>
      </c>
      <c r="AD94">
        <f t="shared" si="4"/>
        <v>35.390203999999997</v>
      </c>
      <c r="AE94">
        <f>'IDT-1'!D94</f>
        <v>0</v>
      </c>
      <c r="AF94" s="24"/>
      <c r="AG94">
        <f t="shared" si="5"/>
        <v>35.390203999999997</v>
      </c>
      <c r="AI94" s="34">
        <f>PXIL!L94</f>
        <v>0</v>
      </c>
      <c r="AJ94" s="34">
        <f>PXIL!R94</f>
        <v>0</v>
      </c>
      <c r="AK94" s="34">
        <f>RTM_IEX!L94</f>
        <v>29.85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0.28770000000000001</v>
      </c>
      <c r="AD95">
        <f t="shared" si="4"/>
        <v>33.962299999999999</v>
      </c>
      <c r="AE95">
        <f>'IDT-1'!D95</f>
        <v>0</v>
      </c>
      <c r="AF95" s="24"/>
      <c r="AG95">
        <f t="shared" si="5"/>
        <v>33.962299999999999</v>
      </c>
      <c r="AI95" s="34">
        <f>PXIL!L95</f>
        <v>0</v>
      </c>
      <c r="AJ95" s="34">
        <f>PXIL!R95</f>
        <v>0</v>
      </c>
      <c r="AK95" s="34">
        <f>RTM_IEX!L95</f>
        <v>28.41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0.28610399999999997</v>
      </c>
      <c r="AD96">
        <f t="shared" si="4"/>
        <v>33.773896000000001</v>
      </c>
      <c r="AE96">
        <f>'IDT-1'!D96</f>
        <v>0</v>
      </c>
      <c r="AF96" s="24"/>
      <c r="AG96">
        <f t="shared" si="5"/>
        <v>33.773896000000001</v>
      </c>
      <c r="AI96" s="34">
        <f>PXIL!L96</f>
        <v>0</v>
      </c>
      <c r="AJ96" s="34">
        <f>PXIL!R96</f>
        <v>0</v>
      </c>
      <c r="AK96" s="34">
        <f>RTM_IEX!L96</f>
        <v>28.22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0.27316799999999997</v>
      </c>
      <c r="AD97">
        <f t="shared" si="4"/>
        <v>32.246831999999998</v>
      </c>
      <c r="AE97">
        <f>'IDT-1'!D97</f>
        <v>0</v>
      </c>
      <c r="AF97" s="24"/>
      <c r="AG97">
        <f t="shared" si="5"/>
        <v>32.246831999999998</v>
      </c>
      <c r="AI97" s="34">
        <f>PXIL!L97</f>
        <v>0</v>
      </c>
      <c r="AJ97" s="34">
        <f>PXIL!R97</f>
        <v>0</v>
      </c>
      <c r="AK97" s="34">
        <f>RTM_IEX!L97</f>
        <v>26.68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0.26434799999999997</v>
      </c>
      <c r="AD98">
        <f t="shared" si="4"/>
        <v>31.205652000000001</v>
      </c>
      <c r="AE98">
        <f>'IDT-1'!D98</f>
        <v>0</v>
      </c>
      <c r="AF98" s="24"/>
      <c r="AG98">
        <f t="shared" si="5"/>
        <v>31.205652000000001</v>
      </c>
      <c r="AI98" s="34">
        <f>PXIL!L98</f>
        <v>0</v>
      </c>
      <c r="AJ98" s="34">
        <f>PXIL!R98</f>
        <v>0</v>
      </c>
      <c r="AK98" s="34">
        <f>RTM_IEX!L98</f>
        <v>25.63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0.14015756802600546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7.1097500000000008E-2</v>
      </c>
      <c r="Z99" s="34">
        <f t="shared" si="6"/>
        <v>0</v>
      </c>
      <c r="AA99" s="75">
        <f t="shared" si="6"/>
        <v>4.2377500000000005E-2</v>
      </c>
      <c r="AB99" s="75">
        <f t="shared" si="6"/>
        <v>0</v>
      </c>
      <c r="AC99">
        <f t="shared" si="6"/>
        <v>7.200795571418445E-3</v>
      </c>
      <c r="AD99">
        <f t="shared" si="6"/>
        <v>0.8500367724545872</v>
      </c>
      <c r="AE99">
        <f t="shared" ref="AE99:AT99" si="7">SUM(AE3:AE98)/4000</f>
        <v>2.6010999999999996E-2</v>
      </c>
      <c r="AG99">
        <f t="shared" si="7"/>
        <v>0.87604777245458743</v>
      </c>
      <c r="AI99">
        <f t="shared" si="7"/>
        <v>0</v>
      </c>
      <c r="AJ99">
        <f t="shared" si="7"/>
        <v>0</v>
      </c>
      <c r="AK99">
        <f t="shared" si="7"/>
        <v>0.5526350000000001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5.0969999999999994E-2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14.398548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5.28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0.16529980319999998</v>
      </c>
      <c r="AD3">
        <f>SUM(B3:AB3,AI3:AT3)-AC3</f>
        <v>19.513248196799999</v>
      </c>
      <c r="AE3">
        <v>0</v>
      </c>
      <c r="AF3" s="24"/>
      <c r="AG3">
        <f>SUM(AD3:AF3)</f>
        <v>19.513248196799999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14.398548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3.46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0.15001180319999999</v>
      </c>
      <c r="AD4">
        <f t="shared" ref="AD4:AD67" si="1">SUM(B4:AB4,AI4:AT4)-AC4</f>
        <v>17.708536196799997</v>
      </c>
      <c r="AE4">
        <v>0</v>
      </c>
      <c r="AF4" s="24"/>
      <c r="AG4">
        <f t="shared" ref="AG4:AG67" si="2">SUM(AD4:AF4)</f>
        <v>17.708536196799997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14.398548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4.99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0.16286380319999999</v>
      </c>
      <c r="AD5">
        <f t="shared" si="1"/>
        <v>19.2256841968</v>
      </c>
      <c r="AE5">
        <v>0</v>
      </c>
      <c r="AF5" s="24"/>
      <c r="AG5">
        <f t="shared" si="2"/>
        <v>19.2256841968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14.005144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0.11764320959999999</v>
      </c>
      <c r="AD6">
        <f t="shared" si="1"/>
        <v>13.887500790399999</v>
      </c>
      <c r="AE6">
        <v>0</v>
      </c>
      <c r="AF6" s="24"/>
      <c r="AG6">
        <f t="shared" si="2"/>
        <v>13.887500790399999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12.971762999999999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0.10896280919999998</v>
      </c>
      <c r="AD7">
        <f t="shared" si="1"/>
        <v>12.8628001908</v>
      </c>
      <c r="AE7">
        <v>0</v>
      </c>
      <c r="AF7" s="24"/>
      <c r="AG7">
        <f t="shared" si="2"/>
        <v>12.8628001908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11.775112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9.89109408E-2</v>
      </c>
      <c r="AD8">
        <f t="shared" si="1"/>
        <v>11.6762010592</v>
      </c>
      <c r="AE8">
        <v>0</v>
      </c>
      <c r="AF8" s="24"/>
      <c r="AG8">
        <f t="shared" si="2"/>
        <v>11.6762010592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12.546491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0.10539052439999999</v>
      </c>
      <c r="AD9">
        <f t="shared" si="1"/>
        <v>12.441100475599999</v>
      </c>
      <c r="AE9">
        <v>0</v>
      </c>
      <c r="AF9" s="24"/>
      <c r="AG9">
        <f t="shared" si="2"/>
        <v>12.441100475599999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12.763413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0.1072126692</v>
      </c>
      <c r="AD10">
        <f t="shared" si="1"/>
        <v>12.656200330799999</v>
      </c>
      <c r="AE10">
        <v>0</v>
      </c>
      <c r="AF10" s="24"/>
      <c r="AG10">
        <f t="shared" si="2"/>
        <v>12.656200330799999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12.774607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0.10730669879999999</v>
      </c>
      <c r="AD11">
        <f t="shared" si="1"/>
        <v>12.667300301199999</v>
      </c>
      <c r="AE11">
        <v>0</v>
      </c>
      <c r="AF11" s="24"/>
      <c r="AG11">
        <f t="shared" si="2"/>
        <v>12.667300301199999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13.068778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0.10977773519999999</v>
      </c>
      <c r="AD12">
        <f t="shared" si="1"/>
        <v>12.9590002648</v>
      </c>
      <c r="AE12">
        <v>0</v>
      </c>
      <c r="AF12" s="24"/>
      <c r="AG12">
        <f t="shared" si="2"/>
        <v>12.9590002648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13.707141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0.11513998439999999</v>
      </c>
      <c r="AD13">
        <f t="shared" si="1"/>
        <v>13.592001015599999</v>
      </c>
      <c r="AE13">
        <v>0</v>
      </c>
      <c r="AF13" s="24"/>
      <c r="AG13">
        <f t="shared" si="2"/>
        <v>13.592001015599999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13.962889000000001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0.1172882676</v>
      </c>
      <c r="AD14">
        <f t="shared" si="1"/>
        <v>13.845600732400001</v>
      </c>
      <c r="AE14">
        <v>0</v>
      </c>
      <c r="AF14" s="24"/>
      <c r="AG14">
        <f t="shared" si="2"/>
        <v>13.845600732400001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14.398548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0.38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0.1247278032</v>
      </c>
      <c r="AD15">
        <f t="shared" si="1"/>
        <v>14.7238201968</v>
      </c>
      <c r="AE15">
        <v>0</v>
      </c>
      <c r="AF15" s="24"/>
      <c r="AG15">
        <f t="shared" si="2"/>
        <v>14.7238201968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7.0000000000000007E-2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14.398548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0.19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0.12287980319999998</v>
      </c>
      <c r="AD16">
        <f t="shared" si="1"/>
        <v>14.505668196799999</v>
      </c>
      <c r="AE16">
        <v>0</v>
      </c>
      <c r="AF16" s="24"/>
      <c r="AG16">
        <f t="shared" si="2"/>
        <v>14.505668196799999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0.04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14.398548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0.57999999999999996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0.1264918032</v>
      </c>
      <c r="AD17">
        <f t="shared" si="1"/>
        <v>14.9320561968</v>
      </c>
      <c r="AE17">
        <v>0</v>
      </c>
      <c r="AF17" s="24"/>
      <c r="AG17">
        <f t="shared" si="2"/>
        <v>14.9320561968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0.08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14.398548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0.86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0.1290118032</v>
      </c>
      <c r="AD18">
        <f t="shared" si="1"/>
        <v>15.2295361968</v>
      </c>
      <c r="AE18">
        <v>0</v>
      </c>
      <c r="AF18" s="24"/>
      <c r="AG18">
        <f t="shared" si="2"/>
        <v>15.2295361968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0.1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14.398548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0.14866780319999998</v>
      </c>
      <c r="AD19">
        <f t="shared" si="1"/>
        <v>17.5498801968</v>
      </c>
      <c r="AE19">
        <v>0</v>
      </c>
      <c r="AF19" s="24"/>
      <c r="AG19">
        <f t="shared" si="2"/>
        <v>17.5498801968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0.32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14.398548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1.73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0.13665580319999998</v>
      </c>
      <c r="AD20">
        <f t="shared" si="1"/>
        <v>16.131892196799999</v>
      </c>
      <c r="AE20">
        <v>0</v>
      </c>
      <c r="AF20" s="24"/>
      <c r="AG20">
        <f t="shared" si="2"/>
        <v>16.131892196799999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0.14000000000000001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14.398548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1.54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0.13455580320000002</v>
      </c>
      <c r="AD21">
        <f t="shared" si="1"/>
        <v>15.8839921968</v>
      </c>
      <c r="AE21">
        <v>0</v>
      </c>
      <c r="AF21" s="24"/>
      <c r="AG21">
        <f t="shared" si="2"/>
        <v>15.8839921968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0.08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14.398548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2.21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0.14018380319999998</v>
      </c>
      <c r="AD22">
        <f t="shared" si="1"/>
        <v>16.548364196799998</v>
      </c>
      <c r="AE22">
        <v>0</v>
      </c>
      <c r="AF22" s="24"/>
      <c r="AG22">
        <f t="shared" si="2"/>
        <v>16.548364196799998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0.08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14.398548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0.1604278032</v>
      </c>
      <c r="AD23">
        <f t="shared" si="1"/>
        <v>18.9381201968</v>
      </c>
      <c r="AE23">
        <v>0</v>
      </c>
      <c r="AF23" s="24"/>
      <c r="AG23">
        <f t="shared" si="2"/>
        <v>18.9381201968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14.398548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6.34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0.17420380320000001</v>
      </c>
      <c r="AD24">
        <f t="shared" si="1"/>
        <v>20.5643441968</v>
      </c>
      <c r="AE24">
        <v>0</v>
      </c>
      <c r="AF24" s="24"/>
      <c r="AG24">
        <f t="shared" si="2"/>
        <v>20.5643441968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14.398548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8.64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0.19352380319999998</v>
      </c>
      <c r="AD25">
        <f t="shared" si="1"/>
        <v>22.845024196799997</v>
      </c>
      <c r="AE25">
        <v>0</v>
      </c>
      <c r="AF25" s="24"/>
      <c r="AG25">
        <f t="shared" si="2"/>
        <v>22.845024196799997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14.398548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6.14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0.17252380319999999</v>
      </c>
      <c r="AD26">
        <f t="shared" si="1"/>
        <v>20.366024196799998</v>
      </c>
      <c r="AE26">
        <v>0</v>
      </c>
      <c r="AF26" s="24"/>
      <c r="AG26">
        <f t="shared" si="2"/>
        <v>20.366024196799998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14.398548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5.76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0.16933180319999999</v>
      </c>
      <c r="AD27">
        <f t="shared" si="1"/>
        <v>19.989216196800001</v>
      </c>
      <c r="AE27">
        <v>0</v>
      </c>
      <c r="AF27" s="24"/>
      <c r="AG27">
        <f t="shared" si="2"/>
        <v>19.989216196800001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14.398548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8.74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0.19436380319999999</v>
      </c>
      <c r="AD28">
        <f t="shared" si="1"/>
        <v>22.944184196799998</v>
      </c>
      <c r="AE28">
        <v>0</v>
      </c>
      <c r="AF28" s="24"/>
      <c r="AG28">
        <f t="shared" si="2"/>
        <v>22.944184196799998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14.398548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0.18226780319999997</v>
      </c>
      <c r="AD29">
        <f t="shared" si="1"/>
        <v>21.5162801968</v>
      </c>
      <c r="AE29">
        <v>0</v>
      </c>
      <c r="AF29" s="24"/>
      <c r="AG29">
        <f t="shared" si="2"/>
        <v>21.5162801968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14.398548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0.18226780319999999</v>
      </c>
      <c r="AD30">
        <f t="shared" si="1"/>
        <v>21.5162801968</v>
      </c>
      <c r="AE30">
        <v>0</v>
      </c>
      <c r="AF30" s="24"/>
      <c r="AG30">
        <f t="shared" si="2"/>
        <v>21.5162801968</v>
      </c>
      <c r="AI30" s="34">
        <f>PXIL!M30</f>
        <v>0</v>
      </c>
      <c r="AJ30" s="34">
        <f>PXIL!S30</f>
        <v>0</v>
      </c>
      <c r="AK30" s="34">
        <f>RTM_IEX!M30</f>
        <v>7.3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14.398548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5.39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0.18184780319999999</v>
      </c>
      <c r="AD31">
        <f t="shared" si="1"/>
        <v>21.466700196799998</v>
      </c>
      <c r="AE31">
        <v>0</v>
      </c>
      <c r="AF31" s="24"/>
      <c r="AG31">
        <f t="shared" si="2"/>
        <v>21.466700196799998</v>
      </c>
      <c r="AI31" s="34">
        <f>PXIL!M31</f>
        <v>0</v>
      </c>
      <c r="AJ31" s="34">
        <f>PXIL!S31</f>
        <v>0</v>
      </c>
      <c r="AK31" s="34">
        <f>RTM_IEX!M31</f>
        <v>1.1499999999999999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0.71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14.398548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4.1900000000000004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0.1826878032</v>
      </c>
      <c r="AD32">
        <f t="shared" si="1"/>
        <v>21.565860196799999</v>
      </c>
      <c r="AE32">
        <v>0</v>
      </c>
      <c r="AF32" s="24"/>
      <c r="AG32">
        <f t="shared" si="2"/>
        <v>21.565860196799999</v>
      </c>
      <c r="AI32" s="34">
        <f>PXIL!M32</f>
        <v>0</v>
      </c>
      <c r="AJ32" s="34">
        <f>PXIL!S32</f>
        <v>0</v>
      </c>
      <c r="AK32" s="34">
        <f>RTM_IEX!M32</f>
        <v>2.5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0.66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14.398548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2.14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0.15311980319999996</v>
      </c>
      <c r="AD33">
        <f t="shared" si="1"/>
        <v>18.075428196799997</v>
      </c>
      <c r="AE33">
        <v>0</v>
      </c>
      <c r="AF33" s="24"/>
      <c r="AG33">
        <f t="shared" si="2"/>
        <v>18.075428196799997</v>
      </c>
      <c r="AI33" s="34">
        <f>PXIL!M33</f>
        <v>0</v>
      </c>
      <c r="AJ33" s="34">
        <f>PXIL!S33</f>
        <v>0</v>
      </c>
      <c r="AK33" s="34">
        <f>RTM_IEX!M33</f>
        <v>1.61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14.398548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1.43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0.14135980319999997</v>
      </c>
      <c r="AD34">
        <f t="shared" si="1"/>
        <v>16.687188196799998</v>
      </c>
      <c r="AE34">
        <v>0</v>
      </c>
      <c r="AF34" s="24"/>
      <c r="AG34">
        <f t="shared" si="2"/>
        <v>16.687188196799998</v>
      </c>
      <c r="AI34" s="34">
        <f>PXIL!M34</f>
        <v>0</v>
      </c>
      <c r="AJ34" s="34">
        <f>PXIL!S34</f>
        <v>0</v>
      </c>
      <c r="AK34" s="34">
        <f>RTM_IEX!M34</f>
        <v>0.92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14.398548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1.24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0.13816780319999999</v>
      </c>
      <c r="AD35">
        <f t="shared" si="1"/>
        <v>16.310380196799997</v>
      </c>
      <c r="AE35">
        <v>0</v>
      </c>
      <c r="AF35" s="24"/>
      <c r="AG35">
        <f t="shared" si="2"/>
        <v>16.310380196799997</v>
      </c>
      <c r="AI35" s="34">
        <f>PXIL!M35</f>
        <v>0</v>
      </c>
      <c r="AJ35" s="34">
        <f>PXIL!S35</f>
        <v>0</v>
      </c>
      <c r="AK35" s="34">
        <f>RTM_IEX!M35</f>
        <v>0.72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14.398548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1.23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0.1419478032</v>
      </c>
      <c r="AD36">
        <f t="shared" si="1"/>
        <v>16.756600196800001</v>
      </c>
      <c r="AE36">
        <v>0</v>
      </c>
      <c r="AF36" s="24"/>
      <c r="AG36">
        <f t="shared" si="2"/>
        <v>16.756600196800001</v>
      </c>
      <c r="AI36" s="34">
        <f>PXIL!M36</f>
        <v>0</v>
      </c>
      <c r="AJ36" s="34">
        <f>PXIL!S36</f>
        <v>0</v>
      </c>
      <c r="AK36" s="34">
        <f>RTM_IEX!M36</f>
        <v>1.1000000000000001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0.17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14.398548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0.1517758032</v>
      </c>
      <c r="AD37">
        <f t="shared" si="1"/>
        <v>17.9167721968</v>
      </c>
      <c r="AE37">
        <v>0</v>
      </c>
      <c r="AF37" s="24"/>
      <c r="AG37">
        <f t="shared" si="2"/>
        <v>17.9167721968</v>
      </c>
      <c r="AI37" s="34">
        <f>PXIL!M37</f>
        <v>0</v>
      </c>
      <c r="AJ37" s="34">
        <f>PXIL!S37</f>
        <v>0</v>
      </c>
      <c r="AK37" s="34">
        <f>RTM_IEX!M37</f>
        <v>1.61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0.34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14.398548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1.51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0.14959180319999998</v>
      </c>
      <c r="AD38">
        <f t="shared" si="1"/>
        <v>17.658956196799998</v>
      </c>
      <c r="AE38">
        <v>0</v>
      </c>
      <c r="AF38" s="24"/>
      <c r="AG38">
        <f t="shared" si="2"/>
        <v>17.658956196799998</v>
      </c>
      <c r="AI38" s="34">
        <f>PXIL!M38</f>
        <v>0</v>
      </c>
      <c r="AJ38" s="34">
        <f>PXIL!S38</f>
        <v>0</v>
      </c>
      <c r="AK38" s="34">
        <f>RTM_IEX!M38</f>
        <v>1.54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14.398548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0.14765980319999997</v>
      </c>
      <c r="AD39">
        <f t="shared" si="1"/>
        <v>17.430888196800002</v>
      </c>
      <c r="AE39">
        <v>0</v>
      </c>
      <c r="AF39" s="24"/>
      <c r="AG39">
        <f t="shared" si="2"/>
        <v>17.430888196800002</v>
      </c>
      <c r="AI39" s="34">
        <f>PXIL!M39</f>
        <v>0</v>
      </c>
      <c r="AJ39" s="34">
        <f>PXIL!S39</f>
        <v>0</v>
      </c>
      <c r="AK39" s="34">
        <f>RTM_IEX!M39</f>
        <v>0.94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0.44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14.398548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2.64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0.15815980319999998</v>
      </c>
      <c r="AD40">
        <f t="shared" si="1"/>
        <v>18.670388196799998</v>
      </c>
      <c r="AE40">
        <v>0</v>
      </c>
      <c r="AF40" s="24"/>
      <c r="AG40">
        <f t="shared" si="2"/>
        <v>18.670388196799998</v>
      </c>
      <c r="AI40" s="34">
        <f>PXIL!M40</f>
        <v>0</v>
      </c>
      <c r="AJ40" s="34">
        <f>PXIL!S40</f>
        <v>0</v>
      </c>
      <c r="AK40" s="34">
        <f>RTM_IEX!M40</f>
        <v>1.1499999999999999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0.64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14.398548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2.96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0.16319980319999997</v>
      </c>
      <c r="AD41">
        <f t="shared" si="1"/>
        <v>19.265348196799998</v>
      </c>
      <c r="AE41">
        <v>0</v>
      </c>
      <c r="AF41" s="24"/>
      <c r="AG41">
        <f t="shared" si="2"/>
        <v>19.265348196799998</v>
      </c>
      <c r="AI41" s="34">
        <f>PXIL!M41</f>
        <v>0</v>
      </c>
      <c r="AJ41" s="34">
        <f>PXIL!S41</f>
        <v>0</v>
      </c>
      <c r="AK41" s="34">
        <f>RTM_IEX!M41</f>
        <v>1.23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0.84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14.398548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3.31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0.16471180320000001</v>
      </c>
      <c r="AD42">
        <f t="shared" si="1"/>
        <v>19.4438361968</v>
      </c>
      <c r="AE42">
        <v>0</v>
      </c>
      <c r="AF42" s="24"/>
      <c r="AG42">
        <f t="shared" si="2"/>
        <v>19.4438361968</v>
      </c>
      <c r="AI42" s="34">
        <f>PXIL!M42</f>
        <v>0</v>
      </c>
      <c r="AJ42" s="34">
        <f>PXIL!S42</f>
        <v>0</v>
      </c>
      <c r="AK42" s="34">
        <f>RTM_IEX!M42</f>
        <v>1.06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0.84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14.398548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2.02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0.15328780319999999</v>
      </c>
      <c r="AD43">
        <f t="shared" si="1"/>
        <v>18.095260196800002</v>
      </c>
      <c r="AE43">
        <v>0</v>
      </c>
      <c r="AF43" s="24"/>
      <c r="AG43">
        <f t="shared" si="2"/>
        <v>18.095260196800002</v>
      </c>
      <c r="AI43" s="34">
        <f>PXIL!M43</f>
        <v>0</v>
      </c>
      <c r="AJ43" s="34">
        <f>PXIL!S43</f>
        <v>0</v>
      </c>
      <c r="AK43" s="34">
        <f>RTM_IEX!M43</f>
        <v>0.71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1.1200000000000001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14.398548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1.93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0.1542118032</v>
      </c>
      <c r="AD44">
        <f t="shared" si="1"/>
        <v>18.2043361968</v>
      </c>
      <c r="AE44">
        <v>0</v>
      </c>
      <c r="AF44" s="24"/>
      <c r="AG44">
        <f t="shared" si="2"/>
        <v>18.2043361968</v>
      </c>
      <c r="AI44" s="34">
        <f>PXIL!M44</f>
        <v>0</v>
      </c>
      <c r="AJ44" s="34">
        <f>PXIL!S44</f>
        <v>0</v>
      </c>
      <c r="AK44" s="34">
        <f>RTM_IEX!M44</f>
        <v>0.63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14.398548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0.16832380319999996</v>
      </c>
      <c r="AD45">
        <f t="shared" si="1"/>
        <v>19.870224196799999</v>
      </c>
      <c r="AE45">
        <v>0</v>
      </c>
      <c r="AF45" s="24"/>
      <c r="AG45">
        <f t="shared" si="2"/>
        <v>19.870224196799999</v>
      </c>
      <c r="AI45" s="34">
        <f>PXIL!M45</f>
        <v>0</v>
      </c>
      <c r="AJ45" s="34">
        <f>PXIL!S45</f>
        <v>0</v>
      </c>
      <c r="AK45" s="34">
        <f>RTM_IEX!M45</f>
        <v>0.52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3.12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14.398548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0.51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0.13657180319999998</v>
      </c>
      <c r="AD46">
        <f t="shared" si="1"/>
        <v>16.121976196799999</v>
      </c>
      <c r="AE46">
        <v>0</v>
      </c>
      <c r="AF46" s="24"/>
      <c r="AG46">
        <f t="shared" si="2"/>
        <v>16.121976196799999</v>
      </c>
      <c r="AI46" s="34">
        <f>PXIL!M46</f>
        <v>0</v>
      </c>
      <c r="AJ46" s="34">
        <f>PXIL!S46</f>
        <v>0</v>
      </c>
      <c r="AK46" s="34">
        <f>RTM_IEX!M46</f>
        <v>0.19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1.1599999999999999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14.398548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0.15639580319999999</v>
      </c>
      <c r="AD47">
        <f t="shared" si="1"/>
        <v>18.462152196800002</v>
      </c>
      <c r="AE47">
        <v>0</v>
      </c>
      <c r="AF47" s="24"/>
      <c r="AG47">
        <f t="shared" si="2"/>
        <v>18.462152196800002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4.22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14.398548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0.1547998032</v>
      </c>
      <c r="AD48">
        <f t="shared" si="1"/>
        <v>18.2737481968</v>
      </c>
      <c r="AE48">
        <v>0</v>
      </c>
      <c r="AF48" s="24"/>
      <c r="AG48">
        <f t="shared" si="2"/>
        <v>18.2737481968</v>
      </c>
      <c r="AI48" s="34">
        <f>PXIL!M48</f>
        <v>0</v>
      </c>
      <c r="AJ48" s="34">
        <f>PXIL!S48</f>
        <v>0</v>
      </c>
      <c r="AK48" s="34">
        <f>RTM_IEX!M48</f>
        <v>4.03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14.398548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6.24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0.1733638032</v>
      </c>
      <c r="AD49">
        <f t="shared" si="1"/>
        <v>20.465184196799999</v>
      </c>
      <c r="AE49">
        <v>0</v>
      </c>
      <c r="AF49" s="24"/>
      <c r="AG49">
        <f t="shared" si="2"/>
        <v>20.465184196799999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14.398548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5.09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0.1637038032</v>
      </c>
      <c r="AD50">
        <f t="shared" si="1"/>
        <v>19.324844196800001</v>
      </c>
      <c r="AE50">
        <v>0</v>
      </c>
      <c r="AF50" s="24"/>
      <c r="AG50">
        <f t="shared" si="2"/>
        <v>19.324844196800001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14.398548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7.78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0.19049980319999998</v>
      </c>
      <c r="AD51">
        <f t="shared" si="1"/>
        <v>22.488048196799998</v>
      </c>
      <c r="AE51">
        <v>0</v>
      </c>
      <c r="AF51" s="24"/>
      <c r="AG51">
        <f t="shared" si="2"/>
        <v>22.488048196799998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14.398548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5.09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0.16823980320000001</v>
      </c>
      <c r="AD52">
        <f t="shared" si="1"/>
        <v>19.860308196800002</v>
      </c>
      <c r="AE52">
        <v>0</v>
      </c>
      <c r="AF52" s="24"/>
      <c r="AG52">
        <f t="shared" si="2"/>
        <v>19.860308196800002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0.54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14.398548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5.66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0.1737838032</v>
      </c>
      <c r="AD53">
        <f t="shared" si="1"/>
        <v>20.514764196800002</v>
      </c>
      <c r="AE53">
        <v>0</v>
      </c>
      <c r="AF53" s="24"/>
      <c r="AG53">
        <f t="shared" si="2"/>
        <v>20.514764196800002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0.63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14.398548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3.94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0.1573198032</v>
      </c>
      <c r="AD54">
        <f t="shared" si="1"/>
        <v>18.5712281968</v>
      </c>
      <c r="AE54">
        <v>0</v>
      </c>
      <c r="AF54" s="24"/>
      <c r="AG54">
        <f t="shared" si="2"/>
        <v>18.5712281968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0.39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14.398548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1.63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0.14908780319999998</v>
      </c>
      <c r="AD55">
        <f t="shared" si="1"/>
        <v>17.599460196799999</v>
      </c>
      <c r="AE55">
        <v>0</v>
      </c>
      <c r="AF55" s="24"/>
      <c r="AG55">
        <f t="shared" si="2"/>
        <v>17.599460196799999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1.72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14.398548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3.26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0.1767238032</v>
      </c>
      <c r="AD56">
        <f t="shared" si="1"/>
        <v>20.861824196799997</v>
      </c>
      <c r="AE56">
        <v>0</v>
      </c>
      <c r="AF56" s="24"/>
      <c r="AG56">
        <f t="shared" si="2"/>
        <v>20.861824196799997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3.38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14.398548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3.17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0.16555180319999999</v>
      </c>
      <c r="AD57">
        <f t="shared" si="1"/>
        <v>19.542996196800001</v>
      </c>
      <c r="AE57">
        <v>0</v>
      </c>
      <c r="AF57" s="24"/>
      <c r="AG57">
        <f t="shared" si="2"/>
        <v>19.542996196800001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2.14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14.398548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3.74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0.17227180319999999</v>
      </c>
      <c r="AD58">
        <f t="shared" si="1"/>
        <v>20.3362761968</v>
      </c>
      <c r="AE58">
        <v>0</v>
      </c>
      <c r="AF58" s="24"/>
      <c r="AG58">
        <f t="shared" si="2"/>
        <v>20.3362761968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2.37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14.398548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4.51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0.18016780319999998</v>
      </c>
      <c r="AD59">
        <f t="shared" si="1"/>
        <v>21.268380196799999</v>
      </c>
      <c r="AE59">
        <v>0</v>
      </c>
      <c r="AF59" s="24"/>
      <c r="AG59">
        <f t="shared" si="2"/>
        <v>21.268380196799999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2.54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14.398548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0.17890780319999999</v>
      </c>
      <c r="AD60">
        <f t="shared" si="1"/>
        <v>21.119640196799999</v>
      </c>
      <c r="AE60">
        <v>0</v>
      </c>
      <c r="AF60" s="24"/>
      <c r="AG60">
        <f t="shared" si="2"/>
        <v>21.119640196799999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2.2000000000000002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14.398548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0.20158780319999997</v>
      </c>
      <c r="AD61">
        <f t="shared" si="1"/>
        <v>23.796960196800001</v>
      </c>
      <c r="AE61">
        <v>0</v>
      </c>
      <c r="AF61" s="24"/>
      <c r="AG61">
        <f t="shared" si="2"/>
        <v>23.796960196800001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2.78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14.398548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4.9000000000000004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0.17588380319999999</v>
      </c>
      <c r="AD62">
        <f t="shared" si="1"/>
        <v>20.762664196799999</v>
      </c>
      <c r="AE62">
        <v>0</v>
      </c>
      <c r="AF62" s="24"/>
      <c r="AG62">
        <f t="shared" si="2"/>
        <v>20.762664196799999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1.64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14.398548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4.42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0.19511980319999997</v>
      </c>
      <c r="AD63">
        <f t="shared" si="1"/>
        <v>23.033428196799999</v>
      </c>
      <c r="AE63">
        <v>0</v>
      </c>
      <c r="AF63" s="24"/>
      <c r="AG63">
        <f t="shared" si="2"/>
        <v>23.033428196799999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4.41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14.398548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6.53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0.1925998032</v>
      </c>
      <c r="AD64">
        <f t="shared" si="1"/>
        <v>22.735948196799999</v>
      </c>
      <c r="AE64">
        <v>0</v>
      </c>
      <c r="AF64" s="24"/>
      <c r="AG64">
        <f t="shared" si="2"/>
        <v>22.735948196799999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14.398548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7.78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0.20158780319999997</v>
      </c>
      <c r="AD65">
        <f t="shared" si="1"/>
        <v>23.796960196800001</v>
      </c>
      <c r="AE65">
        <v>0</v>
      </c>
      <c r="AF65" s="24"/>
      <c r="AG65">
        <f t="shared" si="2"/>
        <v>23.796960196800001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1.82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14.398548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0.20158780319999997</v>
      </c>
      <c r="AD66">
        <f t="shared" si="1"/>
        <v>23.796960196800001</v>
      </c>
      <c r="AE66">
        <v>0</v>
      </c>
      <c r="AF66" s="24"/>
      <c r="AG66">
        <f t="shared" si="2"/>
        <v>23.796960196800001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14.398548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0.20158780319999997</v>
      </c>
      <c r="AD67">
        <f t="shared" si="1"/>
        <v>23.796960196800001</v>
      </c>
      <c r="AE67">
        <v>0</v>
      </c>
      <c r="AF67" s="24"/>
      <c r="AG67">
        <f t="shared" si="2"/>
        <v>23.796960196800001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14.398548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0.18949180319999998</v>
      </c>
      <c r="AD68">
        <f t="shared" ref="AD68:AD98" si="4">SUM(B68:AB68,AI68:AT68)-AC68</f>
        <v>22.369056196800003</v>
      </c>
      <c r="AE68">
        <v>0</v>
      </c>
      <c r="AF68" s="24"/>
      <c r="AG68">
        <f t="shared" ref="AG68:AG98" si="5">SUM(AD68:AF68)</f>
        <v>22.369056196800003</v>
      </c>
      <c r="AI68" s="34">
        <f>PXIL!M68</f>
        <v>0</v>
      </c>
      <c r="AJ68" s="34">
        <f>PXIL!S68</f>
        <v>0</v>
      </c>
      <c r="AK68" s="34">
        <f>RTM_IEX!M68</f>
        <v>8.16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14.398548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0.18789580319999999</v>
      </c>
      <c r="AD69">
        <f t="shared" si="4"/>
        <v>22.180652196800001</v>
      </c>
      <c r="AE69">
        <v>0</v>
      </c>
      <c r="AF69" s="24"/>
      <c r="AG69">
        <f t="shared" si="5"/>
        <v>22.180652196800001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14.398548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3.09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0.18209980320000002</v>
      </c>
      <c r="AD70">
        <f t="shared" si="4"/>
        <v>21.496448196800003</v>
      </c>
      <c r="AE70">
        <v>0</v>
      </c>
      <c r="AF70" s="24"/>
      <c r="AG70">
        <f t="shared" si="5"/>
        <v>21.496448196800003</v>
      </c>
      <c r="AI70" s="34">
        <f>PXIL!M70</f>
        <v>0</v>
      </c>
      <c r="AJ70" s="34">
        <f>PXIL!S70</f>
        <v>0</v>
      </c>
      <c r="AK70" s="34">
        <f>RTM_IEX!M70</f>
        <v>0.76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3.43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14.398548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0.19091980319999996</v>
      </c>
      <c r="AD71">
        <f t="shared" si="4"/>
        <v>22.537628196799997</v>
      </c>
      <c r="AE71">
        <v>0</v>
      </c>
      <c r="AF71" s="24"/>
      <c r="AG71">
        <f t="shared" si="5"/>
        <v>22.537628196799997</v>
      </c>
      <c r="AI71" s="34">
        <f>PXIL!M71</f>
        <v>0</v>
      </c>
      <c r="AJ71" s="34">
        <f>PXIL!S71</f>
        <v>0</v>
      </c>
      <c r="AK71" s="34">
        <f>RTM_IEX!M71</f>
        <v>1.99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0.54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14.398548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4.58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0.1736998032</v>
      </c>
      <c r="AD72">
        <f t="shared" si="4"/>
        <v>20.504848196800001</v>
      </c>
      <c r="AE72">
        <v>0</v>
      </c>
      <c r="AF72" s="24"/>
      <c r="AG72">
        <f t="shared" si="5"/>
        <v>20.504848196800001</v>
      </c>
      <c r="AI72" s="34">
        <f>PXIL!M72</f>
        <v>0</v>
      </c>
      <c r="AJ72" s="34">
        <f>PXIL!S72</f>
        <v>0</v>
      </c>
      <c r="AK72" s="34">
        <f>RTM_IEX!M72</f>
        <v>1.35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0.35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14.398548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4.38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0.1701718032</v>
      </c>
      <c r="AD73">
        <f t="shared" si="4"/>
        <v>20.088376196800002</v>
      </c>
      <c r="AE73">
        <v>0</v>
      </c>
      <c r="AF73" s="24"/>
      <c r="AG73">
        <f t="shared" si="5"/>
        <v>20.088376196800002</v>
      </c>
      <c r="AI73" s="34">
        <f>PXIL!M73</f>
        <v>0</v>
      </c>
      <c r="AJ73" s="34">
        <f>PXIL!S73</f>
        <v>0</v>
      </c>
      <c r="AK73" s="34">
        <f>RTM_IEX!M73</f>
        <v>1.29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0.19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14.398548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4.96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0.17848780319999999</v>
      </c>
      <c r="AD74">
        <f t="shared" si="4"/>
        <v>21.0700601968</v>
      </c>
      <c r="AE74">
        <v>0</v>
      </c>
      <c r="AF74" s="24"/>
      <c r="AG74">
        <f t="shared" si="5"/>
        <v>21.0700601968</v>
      </c>
      <c r="AI74" s="34">
        <f>PXIL!M74</f>
        <v>0</v>
      </c>
      <c r="AJ74" s="34">
        <f>PXIL!S74</f>
        <v>0</v>
      </c>
      <c r="AK74" s="34">
        <f>RTM_IEX!M74</f>
        <v>1.7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14.398548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0.18184780319999999</v>
      </c>
      <c r="AD75">
        <f t="shared" si="4"/>
        <v>21.466700196800002</v>
      </c>
      <c r="AE75">
        <v>0</v>
      </c>
      <c r="AF75" s="24"/>
      <c r="AG75">
        <f t="shared" si="5"/>
        <v>21.466700196800002</v>
      </c>
      <c r="AI75" s="34">
        <f>PXIL!M75</f>
        <v>0</v>
      </c>
      <c r="AJ75" s="34">
        <f>PXIL!S75</f>
        <v>0</v>
      </c>
      <c r="AK75" s="34">
        <f>RTM_IEX!M75</f>
        <v>1.36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14.398548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4.3600000000000003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0.16773580320000001</v>
      </c>
      <c r="AD76">
        <f t="shared" si="4"/>
        <v>19.800812196800003</v>
      </c>
      <c r="AE76">
        <v>0</v>
      </c>
      <c r="AF76" s="24"/>
      <c r="AG76">
        <f t="shared" si="5"/>
        <v>19.800812196800003</v>
      </c>
      <c r="AI76" s="34">
        <f>PXIL!M76</f>
        <v>0</v>
      </c>
      <c r="AJ76" s="34">
        <f>PXIL!S76</f>
        <v>0</v>
      </c>
      <c r="AK76" s="34">
        <f>RTM_IEX!M76</f>
        <v>1.08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14.398548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4.1100000000000003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0.1638718032</v>
      </c>
      <c r="AD77">
        <f t="shared" si="4"/>
        <v>19.344676196800002</v>
      </c>
      <c r="AE77">
        <v>0</v>
      </c>
      <c r="AF77" s="24"/>
      <c r="AG77">
        <f t="shared" si="5"/>
        <v>19.344676196800002</v>
      </c>
      <c r="AI77" s="34">
        <f>PXIL!M77</f>
        <v>0</v>
      </c>
      <c r="AJ77" s="34">
        <f>PXIL!S77</f>
        <v>0</v>
      </c>
      <c r="AK77" s="34">
        <f>RTM_IEX!M77</f>
        <v>0.86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0.14000000000000001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14.398548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5.32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0.17563180319999999</v>
      </c>
      <c r="AD78">
        <f t="shared" si="4"/>
        <v>20.732916196799998</v>
      </c>
      <c r="AE78">
        <v>0</v>
      </c>
      <c r="AF78" s="24"/>
      <c r="AG78">
        <f t="shared" si="5"/>
        <v>20.732916196799998</v>
      </c>
      <c r="AI78" s="34">
        <f>PXIL!M78</f>
        <v>0</v>
      </c>
      <c r="AJ78" s="34">
        <f>PXIL!S78</f>
        <v>0</v>
      </c>
      <c r="AK78" s="34">
        <f>RTM_IEX!M78</f>
        <v>1.02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14.398548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3.57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0.17865580319999996</v>
      </c>
      <c r="AD79">
        <f t="shared" si="4"/>
        <v>21.089892196799997</v>
      </c>
      <c r="AE79">
        <v>0</v>
      </c>
      <c r="AF79" s="24"/>
      <c r="AG79">
        <f t="shared" si="5"/>
        <v>21.089892196799997</v>
      </c>
      <c r="AI79" s="34">
        <f>PXIL!M79</f>
        <v>0</v>
      </c>
      <c r="AJ79" s="34">
        <f>PXIL!S79</f>
        <v>0</v>
      </c>
      <c r="AK79" s="34">
        <f>RTM_IEX!M79</f>
        <v>0.55000000000000004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2.75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14.398548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3.42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0.1857958032</v>
      </c>
      <c r="AD80">
        <f t="shared" si="4"/>
        <v>21.932752196799999</v>
      </c>
      <c r="AE80">
        <v>0</v>
      </c>
      <c r="AF80" s="24"/>
      <c r="AG80">
        <f t="shared" si="5"/>
        <v>21.932752196799999</v>
      </c>
      <c r="AI80" s="34">
        <f>PXIL!M80</f>
        <v>0</v>
      </c>
      <c r="AJ80" s="34">
        <f>PXIL!S80</f>
        <v>0</v>
      </c>
      <c r="AK80" s="34">
        <f>RTM_IEX!M80</f>
        <v>0.69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3.61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14.398548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0.18142780319999999</v>
      </c>
      <c r="AD81">
        <f t="shared" si="4"/>
        <v>21.417120196800003</v>
      </c>
      <c r="AE81">
        <v>0</v>
      </c>
      <c r="AF81" s="24"/>
      <c r="AG81">
        <f t="shared" si="5"/>
        <v>21.417120196800003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14.398548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0.20158780319999997</v>
      </c>
      <c r="AD82">
        <f t="shared" si="4"/>
        <v>23.796960196800001</v>
      </c>
      <c r="AE82">
        <v>0</v>
      </c>
      <c r="AF82" s="24"/>
      <c r="AG82">
        <f t="shared" si="5"/>
        <v>23.796960196800001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9.6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14.398548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0.20158780319999997</v>
      </c>
      <c r="AD83">
        <f t="shared" si="4"/>
        <v>23.796960196800001</v>
      </c>
      <c r="AE83">
        <v>0</v>
      </c>
      <c r="AF83" s="24"/>
      <c r="AG83">
        <f t="shared" si="5"/>
        <v>23.796960196800001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9.6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14.398548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0.20158780319999997</v>
      </c>
      <c r="AD84">
        <f t="shared" si="4"/>
        <v>23.796960196800001</v>
      </c>
      <c r="AE84">
        <v>0</v>
      </c>
      <c r="AF84" s="24"/>
      <c r="AG84">
        <f t="shared" si="5"/>
        <v>23.796960196800001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14.398548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0.20158780319999997</v>
      </c>
      <c r="AD85">
        <f t="shared" si="4"/>
        <v>23.796960196800001</v>
      </c>
      <c r="AE85">
        <v>0</v>
      </c>
      <c r="AF85" s="24"/>
      <c r="AG85">
        <f t="shared" si="5"/>
        <v>23.796960196800001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14.398548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0.18949180319999998</v>
      </c>
      <c r="AD86">
        <f t="shared" si="4"/>
        <v>22.369056196800003</v>
      </c>
      <c r="AE86">
        <v>0</v>
      </c>
      <c r="AF86" s="24"/>
      <c r="AG86">
        <f t="shared" si="5"/>
        <v>22.369056196800003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8.16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14.398548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0.19192780319999997</v>
      </c>
      <c r="AD87">
        <f t="shared" si="4"/>
        <v>22.656620196800002</v>
      </c>
      <c r="AE87">
        <v>0</v>
      </c>
      <c r="AF87" s="24"/>
      <c r="AG87">
        <f t="shared" si="5"/>
        <v>22.656620196800002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8.4499999999999993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14.398548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7.97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0.18789580319999999</v>
      </c>
      <c r="AD88">
        <f t="shared" si="4"/>
        <v>22.180652196800001</v>
      </c>
      <c r="AE88">
        <v>0</v>
      </c>
      <c r="AF88" s="24"/>
      <c r="AG88">
        <f t="shared" si="5"/>
        <v>22.180652196800001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14.398548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6.05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0.17176780319999999</v>
      </c>
      <c r="AD89">
        <f t="shared" si="4"/>
        <v>20.276780196799997</v>
      </c>
      <c r="AE89">
        <v>0</v>
      </c>
      <c r="AF89" s="24"/>
      <c r="AG89">
        <f t="shared" si="5"/>
        <v>20.276780196799997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14.398548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0.18058780319999998</v>
      </c>
      <c r="AD90">
        <f t="shared" si="4"/>
        <v>21.317960196799998</v>
      </c>
      <c r="AE90">
        <v>0</v>
      </c>
      <c r="AF90" s="24"/>
      <c r="AG90">
        <f t="shared" si="5"/>
        <v>21.317960196799998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14.398548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7.49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0.18831580319999999</v>
      </c>
      <c r="AD91">
        <f t="shared" si="4"/>
        <v>22.230232196800003</v>
      </c>
      <c r="AE91">
        <v>0</v>
      </c>
      <c r="AF91" s="24"/>
      <c r="AG91">
        <f t="shared" si="5"/>
        <v>22.230232196800003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0.53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14.398548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7.97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0.19335580319999998</v>
      </c>
      <c r="AD92">
        <f t="shared" si="4"/>
        <v>22.8251921968</v>
      </c>
      <c r="AE92">
        <v>0</v>
      </c>
      <c r="AF92" s="24"/>
      <c r="AG92">
        <f t="shared" si="5"/>
        <v>22.8251921968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0.65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14.398548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5.28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0.16966780319999999</v>
      </c>
      <c r="AD93">
        <f t="shared" si="4"/>
        <v>20.028880196799999</v>
      </c>
      <c r="AE93">
        <v>0</v>
      </c>
      <c r="AF93" s="24"/>
      <c r="AG93">
        <f t="shared" si="5"/>
        <v>20.028880196799999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0.52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14.398548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4.51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0.16084780319999997</v>
      </c>
      <c r="AD94">
        <f t="shared" si="4"/>
        <v>18.987700196799999</v>
      </c>
      <c r="AE94">
        <v>0</v>
      </c>
      <c r="AF94" s="24"/>
      <c r="AG94">
        <f t="shared" si="5"/>
        <v>18.987700196799999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0.24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14.398548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0.18352780319999998</v>
      </c>
      <c r="AD95">
        <f t="shared" si="4"/>
        <v>21.665020196799997</v>
      </c>
      <c r="AE95">
        <v>0</v>
      </c>
      <c r="AF95" s="24"/>
      <c r="AG95">
        <f t="shared" si="5"/>
        <v>21.665020196799997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14.398548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0.16445980319999998</v>
      </c>
      <c r="AD96">
        <f t="shared" si="4"/>
        <v>19.414088196799998</v>
      </c>
      <c r="AE96">
        <v>0</v>
      </c>
      <c r="AF96" s="24"/>
      <c r="AG96">
        <f t="shared" si="5"/>
        <v>19.414088196799998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14.398548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3.36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0.14917180320000001</v>
      </c>
      <c r="AD97">
        <f t="shared" si="4"/>
        <v>17.6093761968</v>
      </c>
      <c r="AE97">
        <v>0</v>
      </c>
      <c r="AF97" s="24"/>
      <c r="AG97">
        <f t="shared" si="5"/>
        <v>17.6093761968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14.398548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1.92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0.13707580319999998</v>
      </c>
      <c r="AD98">
        <f t="shared" si="4"/>
        <v>16.181472196800001</v>
      </c>
      <c r="AE98">
        <v>0</v>
      </c>
      <c r="AF98" s="24"/>
      <c r="AG98">
        <f t="shared" si="5"/>
        <v>16.181472196800001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0.34256225349999941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8.1517500000000007E-2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3.9393669293999994E-3</v>
      </c>
      <c r="AD99">
        <f t="shared" si="6"/>
        <v>0.46503288657060016</v>
      </c>
      <c r="AE99">
        <f t="shared" ref="AE99:AT99" si="8">SUM(AE3:AE98)/4000</f>
        <v>0</v>
      </c>
      <c r="AG99">
        <f t="shared" si="8"/>
        <v>0.46503288657060016</v>
      </c>
      <c r="AI99">
        <f t="shared" si="8"/>
        <v>0</v>
      </c>
      <c r="AJ99">
        <f t="shared" si="8"/>
        <v>0</v>
      </c>
      <c r="AK99">
        <f t="shared" si="8"/>
        <v>1.2455000000000001E-2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3.2437500000000001E-2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75</v>
      </c>
      <c r="E3" s="16">
        <f>'[1]16'!E5</f>
        <v>0</v>
      </c>
      <c r="F3" s="15">
        <f>SUM(B3:E3)</f>
        <v>340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75</v>
      </c>
      <c r="E4" s="16">
        <f>'[1]16'!E6</f>
        <v>0</v>
      </c>
      <c r="F4" s="15">
        <f>SUM(B4:E4)</f>
        <v>340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75</v>
      </c>
      <c r="E5" s="16">
        <f>'[1]16'!E7</f>
        <v>0</v>
      </c>
      <c r="F5" s="15">
        <f t="shared" ref="F5:F68" si="6">SUM(B5:E5)</f>
        <v>340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75</v>
      </c>
      <c r="E6" s="16">
        <f>'[1]16'!E8</f>
        <v>0</v>
      </c>
      <c r="F6" s="15">
        <f t="shared" si="6"/>
        <v>340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75</v>
      </c>
      <c r="E7" s="16">
        <f>'[1]16'!E9</f>
        <v>0</v>
      </c>
      <c r="F7" s="15">
        <f t="shared" si="6"/>
        <v>340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75</v>
      </c>
      <c r="E8" s="16">
        <f>'[1]16'!E10</f>
        <v>0</v>
      </c>
      <c r="F8" s="15">
        <f t="shared" si="6"/>
        <v>340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75</v>
      </c>
      <c r="E9" s="16">
        <f>'[1]16'!E11</f>
        <v>0</v>
      </c>
      <c r="F9" s="15">
        <f t="shared" si="6"/>
        <v>340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75</v>
      </c>
      <c r="E10" s="16">
        <f>'[1]16'!E12</f>
        <v>0</v>
      </c>
      <c r="F10" s="15">
        <f t="shared" si="6"/>
        <v>340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75</v>
      </c>
      <c r="E11" s="16">
        <f>'[1]16'!E13</f>
        <v>0</v>
      </c>
      <c r="F11" s="15">
        <f t="shared" si="6"/>
        <v>340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75</v>
      </c>
      <c r="E12" s="16">
        <f>'[1]16'!E14</f>
        <v>0</v>
      </c>
      <c r="F12" s="15">
        <f t="shared" si="6"/>
        <v>340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75</v>
      </c>
      <c r="E13" s="16">
        <f>'[1]16'!E15</f>
        <v>0</v>
      </c>
      <c r="F13" s="15">
        <f t="shared" si="6"/>
        <v>340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75</v>
      </c>
      <c r="E14" s="16">
        <f>'[1]16'!E16</f>
        <v>0</v>
      </c>
      <c r="F14" s="15">
        <f t="shared" si="6"/>
        <v>340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75</v>
      </c>
      <c r="E15" s="16">
        <f>'[1]16'!E17</f>
        <v>0</v>
      </c>
      <c r="F15" s="15">
        <f t="shared" si="6"/>
        <v>340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75</v>
      </c>
      <c r="E16" s="16">
        <f>'[1]16'!E18</f>
        <v>0</v>
      </c>
      <c r="F16" s="15">
        <f t="shared" si="6"/>
        <v>340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75</v>
      </c>
      <c r="E17" s="16">
        <f>'[1]16'!E19</f>
        <v>0</v>
      </c>
      <c r="F17" s="15">
        <f t="shared" si="6"/>
        <v>340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75</v>
      </c>
      <c r="E18" s="16">
        <f>'[1]16'!E20</f>
        <v>0</v>
      </c>
      <c r="F18" s="15">
        <f t="shared" si="6"/>
        <v>340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75</v>
      </c>
      <c r="E19" s="16">
        <f>'[1]16'!E21</f>
        <v>0</v>
      </c>
      <c r="F19" s="15">
        <f t="shared" si="6"/>
        <v>340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75</v>
      </c>
      <c r="E20" s="16">
        <f>'[1]16'!E22</f>
        <v>0</v>
      </c>
      <c r="F20" s="15">
        <f t="shared" si="6"/>
        <v>340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75</v>
      </c>
      <c r="E21" s="16">
        <f>'[1]16'!E23</f>
        <v>0</v>
      </c>
      <c r="F21" s="15">
        <f t="shared" si="6"/>
        <v>340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75</v>
      </c>
      <c r="E22" s="16">
        <f>'[1]16'!E24</f>
        <v>0</v>
      </c>
      <c r="F22" s="15">
        <f t="shared" si="6"/>
        <v>340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75</v>
      </c>
      <c r="E23" s="16">
        <f>'[1]16'!E25</f>
        <v>0</v>
      </c>
      <c r="F23" s="15">
        <f t="shared" si="6"/>
        <v>340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75</v>
      </c>
      <c r="E24" s="16">
        <f>'[1]16'!E26</f>
        <v>0</v>
      </c>
      <c r="F24" s="15">
        <f t="shared" si="6"/>
        <v>340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75</v>
      </c>
      <c r="E25" s="16">
        <f>'[1]16'!E27</f>
        <v>0</v>
      </c>
      <c r="F25" s="15">
        <f t="shared" si="6"/>
        <v>340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75</v>
      </c>
      <c r="E26" s="16">
        <f>'[1]16'!E28</f>
        <v>0</v>
      </c>
      <c r="F26" s="15">
        <f t="shared" si="6"/>
        <v>340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75</v>
      </c>
      <c r="E27" s="16">
        <f>'[1]16'!E29</f>
        <v>0</v>
      </c>
      <c r="F27" s="15">
        <f t="shared" si="6"/>
        <v>340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75</v>
      </c>
      <c r="E28" s="16">
        <f>'[1]16'!E30</f>
        <v>0</v>
      </c>
      <c r="F28" s="15">
        <f t="shared" si="6"/>
        <v>340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75</v>
      </c>
      <c r="E29" s="16">
        <f>'[1]16'!E31</f>
        <v>0</v>
      </c>
      <c r="F29" s="15">
        <f t="shared" si="6"/>
        <v>340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75</v>
      </c>
      <c r="E30" s="16">
        <f>'[1]16'!E32</f>
        <v>0</v>
      </c>
      <c r="F30" s="15">
        <f t="shared" si="6"/>
        <v>340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75</v>
      </c>
      <c r="E31" s="16">
        <f>'[1]16'!E33</f>
        <v>0</v>
      </c>
      <c r="F31" s="15">
        <f t="shared" si="6"/>
        <v>340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75</v>
      </c>
      <c r="E32" s="16">
        <f>'[1]16'!E34</f>
        <v>0</v>
      </c>
      <c r="F32" s="15">
        <f t="shared" si="6"/>
        <v>340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75</v>
      </c>
      <c r="E33" s="16">
        <f>'[1]16'!E35</f>
        <v>0</v>
      </c>
      <c r="F33" s="15">
        <f t="shared" si="6"/>
        <v>340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235</v>
      </c>
      <c r="C34" s="16">
        <f>'[1]16'!C36</f>
        <v>30</v>
      </c>
      <c r="D34" s="16">
        <f>'[1]16'!D36</f>
        <v>75</v>
      </c>
      <c r="E34" s="16">
        <f>'[1]16'!E36</f>
        <v>0</v>
      </c>
      <c r="F34" s="15">
        <f t="shared" si="6"/>
        <v>340</v>
      </c>
      <c r="G34" s="15">
        <f>'[1]16'!H36</f>
        <v>0</v>
      </c>
      <c r="H34" s="16">
        <f>'[1]16'!I36</f>
        <v>30</v>
      </c>
      <c r="I34" s="16">
        <f>'[1]16'!J36</f>
        <v>0</v>
      </c>
      <c r="J34" s="16">
        <f>'[1]16'!K36</f>
        <v>0</v>
      </c>
      <c r="K34" s="15">
        <f t="shared" si="4"/>
        <v>30</v>
      </c>
      <c r="L34" s="18">
        <f>frq!C34</f>
        <v>1</v>
      </c>
      <c r="M34" s="16">
        <f t="shared" si="0"/>
        <v>0</v>
      </c>
      <c r="N34" s="16">
        <f t="shared" si="1"/>
        <v>30</v>
      </c>
      <c r="O34" s="16">
        <f t="shared" si="2"/>
        <v>0</v>
      </c>
      <c r="P34" s="16">
        <f t="shared" si="3"/>
        <v>0</v>
      </c>
      <c r="Q34" s="17">
        <f t="shared" si="5"/>
        <v>30</v>
      </c>
    </row>
    <row r="35" spans="1:17">
      <c r="A35" s="8" t="s">
        <v>77</v>
      </c>
      <c r="B35" s="15">
        <f>'[1]16'!B37</f>
        <v>185</v>
      </c>
      <c r="C35" s="16">
        <f>'[1]16'!C37</f>
        <v>80</v>
      </c>
      <c r="D35" s="16">
        <f>'[1]16'!D37</f>
        <v>75</v>
      </c>
      <c r="E35" s="16">
        <f>'[1]16'!E37</f>
        <v>0</v>
      </c>
      <c r="F35" s="15">
        <f t="shared" si="6"/>
        <v>340</v>
      </c>
      <c r="G35" s="15">
        <f>'[1]16'!H37</f>
        <v>0</v>
      </c>
      <c r="H35" s="16">
        <f>'[1]16'!I37</f>
        <v>80</v>
      </c>
      <c r="I35" s="16">
        <f>'[1]16'!J37</f>
        <v>0</v>
      </c>
      <c r="J35" s="16">
        <f>'[1]16'!K37</f>
        <v>0</v>
      </c>
      <c r="K35" s="15">
        <f t="shared" si="4"/>
        <v>80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80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80</v>
      </c>
    </row>
    <row r="36" spans="1:17">
      <c r="A36" s="8" t="s">
        <v>78</v>
      </c>
      <c r="B36" s="15">
        <f>'[1]16'!B38</f>
        <v>185</v>
      </c>
      <c r="C36" s="16">
        <f>'[1]16'!C38</f>
        <v>80</v>
      </c>
      <c r="D36" s="16">
        <f>'[1]16'!D38</f>
        <v>75</v>
      </c>
      <c r="E36" s="16">
        <f>'[1]16'!E38</f>
        <v>0</v>
      </c>
      <c r="F36" s="15">
        <f t="shared" si="6"/>
        <v>340</v>
      </c>
      <c r="G36" s="15">
        <f>'[1]16'!H38</f>
        <v>0</v>
      </c>
      <c r="H36" s="16">
        <f>'[1]16'!I38</f>
        <v>80</v>
      </c>
      <c r="I36" s="16">
        <f>'[1]16'!J38</f>
        <v>0</v>
      </c>
      <c r="J36" s="16">
        <f>'[1]16'!K38</f>
        <v>0</v>
      </c>
      <c r="K36" s="15">
        <f t="shared" si="4"/>
        <v>80</v>
      </c>
      <c r="L36" s="18">
        <f>frq!C36</f>
        <v>1</v>
      </c>
      <c r="M36" s="16">
        <f t="shared" si="7"/>
        <v>0</v>
      </c>
      <c r="N36" s="16">
        <f t="shared" si="8"/>
        <v>80</v>
      </c>
      <c r="O36" s="16">
        <f t="shared" si="9"/>
        <v>0</v>
      </c>
      <c r="P36" s="16">
        <f t="shared" si="10"/>
        <v>0</v>
      </c>
      <c r="Q36" s="17">
        <f t="shared" si="5"/>
        <v>80</v>
      </c>
    </row>
    <row r="37" spans="1:17">
      <c r="A37" s="8" t="s">
        <v>79</v>
      </c>
      <c r="B37" s="15">
        <f>'[1]16'!B39</f>
        <v>185</v>
      </c>
      <c r="C37" s="16">
        <f>'[1]16'!C39</f>
        <v>80</v>
      </c>
      <c r="D37" s="16">
        <f>'[1]16'!D39</f>
        <v>75</v>
      </c>
      <c r="E37" s="16">
        <f>'[1]16'!E39</f>
        <v>0</v>
      </c>
      <c r="F37" s="15">
        <f t="shared" si="6"/>
        <v>340</v>
      </c>
      <c r="G37" s="15">
        <f>'[1]16'!H39</f>
        <v>0</v>
      </c>
      <c r="H37" s="16">
        <f>'[1]16'!I39</f>
        <v>80</v>
      </c>
      <c r="I37" s="16">
        <f>'[1]16'!J39</f>
        <v>0</v>
      </c>
      <c r="J37" s="16">
        <f>'[1]16'!K39</f>
        <v>0</v>
      </c>
      <c r="K37" s="15">
        <f t="shared" si="4"/>
        <v>80</v>
      </c>
      <c r="L37" s="18">
        <f>frq!C37</f>
        <v>1</v>
      </c>
      <c r="M37" s="16">
        <f t="shared" si="7"/>
        <v>0</v>
      </c>
      <c r="N37" s="16">
        <f t="shared" si="8"/>
        <v>80</v>
      </c>
      <c r="O37" s="16">
        <f t="shared" si="9"/>
        <v>0</v>
      </c>
      <c r="P37" s="16">
        <f t="shared" si="10"/>
        <v>0</v>
      </c>
      <c r="Q37" s="17">
        <f t="shared" si="5"/>
        <v>80</v>
      </c>
    </row>
    <row r="38" spans="1:17">
      <c r="A38" s="8" t="s">
        <v>80</v>
      </c>
      <c r="B38" s="15">
        <f>'[1]16'!B40</f>
        <v>185</v>
      </c>
      <c r="C38" s="16">
        <f>'[1]16'!C40</f>
        <v>80</v>
      </c>
      <c r="D38" s="16">
        <f>'[1]16'!D40</f>
        <v>75</v>
      </c>
      <c r="E38" s="16">
        <f>'[1]16'!E40</f>
        <v>0</v>
      </c>
      <c r="F38" s="15">
        <f t="shared" si="6"/>
        <v>340</v>
      </c>
      <c r="G38" s="15">
        <f>'[1]16'!H40</f>
        <v>0</v>
      </c>
      <c r="H38" s="16">
        <f>'[1]16'!I40</f>
        <v>80</v>
      </c>
      <c r="I38" s="16">
        <f>'[1]16'!J40</f>
        <v>0</v>
      </c>
      <c r="J38" s="16">
        <f>'[1]16'!K40</f>
        <v>0</v>
      </c>
      <c r="K38" s="15">
        <f t="shared" si="4"/>
        <v>80</v>
      </c>
      <c r="L38" s="18">
        <f>frq!C38</f>
        <v>1</v>
      </c>
      <c r="M38" s="16">
        <f t="shared" si="7"/>
        <v>0</v>
      </c>
      <c r="N38" s="16">
        <f t="shared" si="8"/>
        <v>80</v>
      </c>
      <c r="O38" s="16">
        <f t="shared" si="9"/>
        <v>0</v>
      </c>
      <c r="P38" s="16">
        <f t="shared" si="10"/>
        <v>0</v>
      </c>
      <c r="Q38" s="17">
        <f t="shared" si="5"/>
        <v>80</v>
      </c>
    </row>
    <row r="39" spans="1:17">
      <c r="A39" s="8" t="s">
        <v>81</v>
      </c>
      <c r="B39" s="15">
        <f>'[1]16'!B41</f>
        <v>185</v>
      </c>
      <c r="C39" s="16">
        <f>'[1]16'!C41</f>
        <v>80</v>
      </c>
      <c r="D39" s="16">
        <f>'[1]16'!D41</f>
        <v>75</v>
      </c>
      <c r="E39" s="16">
        <f>'[1]16'!E41</f>
        <v>0</v>
      </c>
      <c r="F39" s="15">
        <f t="shared" si="6"/>
        <v>340</v>
      </c>
      <c r="G39" s="15">
        <f>'[1]16'!H41</f>
        <v>0</v>
      </c>
      <c r="H39" s="16">
        <f>'[1]16'!I41</f>
        <v>80</v>
      </c>
      <c r="I39" s="16">
        <f>'[1]16'!J41</f>
        <v>0</v>
      </c>
      <c r="J39" s="16">
        <f>'[1]16'!K41</f>
        <v>0</v>
      </c>
      <c r="K39" s="15">
        <f t="shared" si="4"/>
        <v>80</v>
      </c>
      <c r="L39" s="18">
        <f>frq!C39</f>
        <v>1</v>
      </c>
      <c r="M39" s="16">
        <f t="shared" si="7"/>
        <v>0</v>
      </c>
      <c r="N39" s="16">
        <f t="shared" si="8"/>
        <v>80</v>
      </c>
      <c r="O39" s="16">
        <f t="shared" si="9"/>
        <v>0</v>
      </c>
      <c r="P39" s="16">
        <f t="shared" si="10"/>
        <v>0</v>
      </c>
      <c r="Q39" s="17">
        <f t="shared" si="5"/>
        <v>80</v>
      </c>
    </row>
    <row r="40" spans="1:17">
      <c r="A40" s="8" t="s">
        <v>82</v>
      </c>
      <c r="B40" s="15">
        <f>'[1]16'!B42</f>
        <v>185</v>
      </c>
      <c r="C40" s="16">
        <f>'[1]16'!C42</f>
        <v>80</v>
      </c>
      <c r="D40" s="16">
        <f>'[1]16'!D42</f>
        <v>75</v>
      </c>
      <c r="E40" s="16">
        <f>'[1]16'!E42</f>
        <v>0</v>
      </c>
      <c r="F40" s="15">
        <f t="shared" si="6"/>
        <v>340</v>
      </c>
      <c r="G40" s="15">
        <f>'[1]16'!H42</f>
        <v>0</v>
      </c>
      <c r="H40" s="16">
        <f>'[1]16'!I42</f>
        <v>80</v>
      </c>
      <c r="I40" s="16">
        <f>'[1]16'!J42</f>
        <v>0</v>
      </c>
      <c r="J40" s="16">
        <f>'[1]16'!K42</f>
        <v>0</v>
      </c>
      <c r="K40" s="15">
        <f t="shared" si="4"/>
        <v>80</v>
      </c>
      <c r="L40" s="18">
        <f>frq!C40</f>
        <v>1</v>
      </c>
      <c r="M40" s="16">
        <f t="shared" si="7"/>
        <v>0</v>
      </c>
      <c r="N40" s="16">
        <f t="shared" si="8"/>
        <v>80</v>
      </c>
      <c r="O40" s="16">
        <f t="shared" si="9"/>
        <v>0</v>
      </c>
      <c r="P40" s="16">
        <f t="shared" si="10"/>
        <v>0</v>
      </c>
      <c r="Q40" s="17">
        <f t="shared" si="5"/>
        <v>80</v>
      </c>
    </row>
    <row r="41" spans="1:17">
      <c r="A41" s="8" t="s">
        <v>83</v>
      </c>
      <c r="B41" s="15">
        <f>'[1]16'!B43</f>
        <v>205</v>
      </c>
      <c r="C41" s="16">
        <f>'[1]16'!C43</f>
        <v>60</v>
      </c>
      <c r="D41" s="16">
        <f>'[1]16'!D43</f>
        <v>75</v>
      </c>
      <c r="E41" s="16">
        <f>'[1]16'!E43</f>
        <v>0</v>
      </c>
      <c r="F41" s="15">
        <f t="shared" si="6"/>
        <v>340</v>
      </c>
      <c r="G41" s="15">
        <f>'[1]16'!H43</f>
        <v>0</v>
      </c>
      <c r="H41" s="16">
        <f>'[1]16'!I43</f>
        <v>60</v>
      </c>
      <c r="I41" s="16">
        <f>'[1]16'!J43</f>
        <v>0</v>
      </c>
      <c r="J41" s="16">
        <f>'[1]16'!K43</f>
        <v>0</v>
      </c>
      <c r="K41" s="15">
        <f t="shared" si="4"/>
        <v>60</v>
      </c>
      <c r="L41" s="18">
        <f>frq!C41</f>
        <v>1</v>
      </c>
      <c r="M41" s="16">
        <f t="shared" si="7"/>
        <v>0</v>
      </c>
      <c r="N41" s="16">
        <f t="shared" si="8"/>
        <v>60</v>
      </c>
      <c r="O41" s="16">
        <f t="shared" si="9"/>
        <v>0</v>
      </c>
      <c r="P41" s="16">
        <f t="shared" si="10"/>
        <v>0</v>
      </c>
      <c r="Q41" s="17">
        <f t="shared" si="5"/>
        <v>60</v>
      </c>
    </row>
    <row r="42" spans="1:17">
      <c r="A42" s="8" t="s">
        <v>84</v>
      </c>
      <c r="B42" s="15">
        <f>'[1]16'!B44</f>
        <v>205</v>
      </c>
      <c r="C42" s="16">
        <f>'[1]16'!C44</f>
        <v>60</v>
      </c>
      <c r="D42" s="16">
        <f>'[1]16'!D44</f>
        <v>75</v>
      </c>
      <c r="E42" s="16">
        <f>'[1]16'!E44</f>
        <v>0</v>
      </c>
      <c r="F42" s="15">
        <f t="shared" si="6"/>
        <v>340</v>
      </c>
      <c r="G42" s="15">
        <f>'[1]16'!H44</f>
        <v>0</v>
      </c>
      <c r="H42" s="16">
        <f>'[1]16'!I44</f>
        <v>60</v>
      </c>
      <c r="I42" s="16">
        <f>'[1]16'!J44</f>
        <v>0</v>
      </c>
      <c r="J42" s="16">
        <f>'[1]16'!K44</f>
        <v>0</v>
      </c>
      <c r="K42" s="15">
        <f t="shared" si="4"/>
        <v>60</v>
      </c>
      <c r="L42" s="18">
        <f>frq!C42</f>
        <v>1</v>
      </c>
      <c r="M42" s="16">
        <f t="shared" si="7"/>
        <v>0</v>
      </c>
      <c r="N42" s="16">
        <f t="shared" si="8"/>
        <v>60</v>
      </c>
      <c r="O42" s="16">
        <f t="shared" si="9"/>
        <v>0</v>
      </c>
      <c r="P42" s="16">
        <f t="shared" si="10"/>
        <v>0</v>
      </c>
      <c r="Q42" s="17">
        <f t="shared" si="5"/>
        <v>60</v>
      </c>
    </row>
    <row r="43" spans="1:17">
      <c r="A43" s="8" t="s">
        <v>85</v>
      </c>
      <c r="B43" s="15">
        <f>'[1]16'!B45</f>
        <v>205</v>
      </c>
      <c r="C43" s="16">
        <f>'[1]16'!C45</f>
        <v>60</v>
      </c>
      <c r="D43" s="16">
        <f>'[1]16'!D45</f>
        <v>75</v>
      </c>
      <c r="E43" s="16">
        <f>'[1]16'!E45</f>
        <v>0</v>
      </c>
      <c r="F43" s="15">
        <f t="shared" si="6"/>
        <v>340</v>
      </c>
      <c r="G43" s="15">
        <f>'[1]16'!H45</f>
        <v>0</v>
      </c>
      <c r="H43" s="16">
        <f>'[1]16'!I45</f>
        <v>60</v>
      </c>
      <c r="I43" s="16">
        <f>'[1]16'!J45</f>
        <v>0</v>
      </c>
      <c r="J43" s="16">
        <f>'[1]16'!K45</f>
        <v>0</v>
      </c>
      <c r="K43" s="15">
        <f t="shared" si="4"/>
        <v>60</v>
      </c>
      <c r="L43" s="18">
        <f>frq!C43</f>
        <v>1</v>
      </c>
      <c r="M43" s="16">
        <f t="shared" si="7"/>
        <v>0</v>
      </c>
      <c r="N43" s="16">
        <f t="shared" si="8"/>
        <v>60</v>
      </c>
      <c r="O43" s="16">
        <f t="shared" si="9"/>
        <v>0</v>
      </c>
      <c r="P43" s="16">
        <f t="shared" si="10"/>
        <v>0</v>
      </c>
      <c r="Q43" s="17">
        <f t="shared" si="5"/>
        <v>60</v>
      </c>
    </row>
    <row r="44" spans="1:17">
      <c r="A44" s="8" t="s">
        <v>86</v>
      </c>
      <c r="B44" s="15">
        <f>'[1]16'!B46</f>
        <v>160</v>
      </c>
      <c r="C44" s="16">
        <f>'[1]16'!C46</f>
        <v>105</v>
      </c>
      <c r="D44" s="16">
        <f>'[1]16'!D46</f>
        <v>75</v>
      </c>
      <c r="E44" s="16">
        <f>'[1]16'!E46</f>
        <v>0</v>
      </c>
      <c r="F44" s="15">
        <f t="shared" si="6"/>
        <v>340</v>
      </c>
      <c r="G44" s="15">
        <f>'[1]16'!H46</f>
        <v>0</v>
      </c>
      <c r="H44" s="16">
        <f>'[1]16'!I46</f>
        <v>105</v>
      </c>
      <c r="I44" s="16">
        <f>'[1]16'!J46</f>
        <v>0</v>
      </c>
      <c r="J44" s="16">
        <f>'[1]16'!K46</f>
        <v>0</v>
      </c>
      <c r="K44" s="15">
        <f t="shared" si="4"/>
        <v>105</v>
      </c>
      <c r="L44" s="18">
        <f>frq!C44</f>
        <v>1</v>
      </c>
      <c r="M44" s="16">
        <f t="shared" si="7"/>
        <v>0</v>
      </c>
      <c r="N44" s="16">
        <f t="shared" si="8"/>
        <v>105</v>
      </c>
      <c r="O44" s="16">
        <f t="shared" si="9"/>
        <v>0</v>
      </c>
      <c r="P44" s="16">
        <f t="shared" si="10"/>
        <v>0</v>
      </c>
      <c r="Q44" s="17">
        <f t="shared" si="5"/>
        <v>105</v>
      </c>
    </row>
    <row r="45" spans="1:17">
      <c r="A45" s="8" t="s">
        <v>87</v>
      </c>
      <c r="B45" s="15">
        <f>'[1]16'!B47</f>
        <v>160</v>
      </c>
      <c r="C45" s="16">
        <f>'[1]16'!C47</f>
        <v>105</v>
      </c>
      <c r="D45" s="16">
        <f>'[1]16'!D47</f>
        <v>75</v>
      </c>
      <c r="E45" s="16">
        <f>'[1]16'!E47</f>
        <v>0</v>
      </c>
      <c r="F45" s="15">
        <f t="shared" si="6"/>
        <v>340</v>
      </c>
      <c r="G45" s="15">
        <f>'[1]16'!H47</f>
        <v>0</v>
      </c>
      <c r="H45" s="16">
        <f>'[1]16'!I47</f>
        <v>105</v>
      </c>
      <c r="I45" s="16">
        <f>'[1]16'!J47</f>
        <v>0</v>
      </c>
      <c r="J45" s="16">
        <f>'[1]16'!K47</f>
        <v>0</v>
      </c>
      <c r="K45" s="15">
        <f t="shared" si="4"/>
        <v>105</v>
      </c>
      <c r="L45" s="18">
        <f>frq!C45</f>
        <v>1</v>
      </c>
      <c r="M45" s="16">
        <f t="shared" si="7"/>
        <v>0</v>
      </c>
      <c r="N45" s="16">
        <f t="shared" si="8"/>
        <v>105</v>
      </c>
      <c r="O45" s="16">
        <f t="shared" si="9"/>
        <v>0</v>
      </c>
      <c r="P45" s="16">
        <f t="shared" si="10"/>
        <v>0</v>
      </c>
      <c r="Q45" s="17">
        <f t="shared" si="5"/>
        <v>105</v>
      </c>
    </row>
    <row r="46" spans="1:17">
      <c r="A46" s="8" t="s">
        <v>88</v>
      </c>
      <c r="B46" s="15">
        <f>'[1]16'!B48</f>
        <v>160</v>
      </c>
      <c r="C46" s="16">
        <f>'[1]16'!C48</f>
        <v>105</v>
      </c>
      <c r="D46" s="16">
        <f>'[1]16'!D48</f>
        <v>75</v>
      </c>
      <c r="E46" s="16">
        <f>'[1]16'!E48</f>
        <v>0</v>
      </c>
      <c r="F46" s="15">
        <f t="shared" si="6"/>
        <v>340</v>
      </c>
      <c r="G46" s="15">
        <f>'[1]16'!H48</f>
        <v>0</v>
      </c>
      <c r="H46" s="16">
        <f>'[1]16'!I48</f>
        <v>105</v>
      </c>
      <c r="I46" s="16">
        <f>'[1]16'!J48</f>
        <v>0</v>
      </c>
      <c r="J46" s="16">
        <f>'[1]16'!K48</f>
        <v>0</v>
      </c>
      <c r="K46" s="15">
        <f t="shared" si="4"/>
        <v>105</v>
      </c>
      <c r="L46" s="18">
        <f>frq!C46</f>
        <v>1</v>
      </c>
      <c r="M46" s="16">
        <f t="shared" si="7"/>
        <v>0</v>
      </c>
      <c r="N46" s="16">
        <f t="shared" si="8"/>
        <v>105</v>
      </c>
      <c r="O46" s="16">
        <f t="shared" si="9"/>
        <v>0</v>
      </c>
      <c r="P46" s="16">
        <f t="shared" si="10"/>
        <v>0</v>
      </c>
      <c r="Q46" s="17">
        <f t="shared" si="5"/>
        <v>105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75</v>
      </c>
      <c r="E47" s="16">
        <f>'[1]16'!E49</f>
        <v>0</v>
      </c>
      <c r="F47" s="15">
        <f t="shared" si="6"/>
        <v>340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75</v>
      </c>
      <c r="E48" s="16">
        <f>'[1]16'!E50</f>
        <v>0</v>
      </c>
      <c r="F48" s="15">
        <f t="shared" si="6"/>
        <v>340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75</v>
      </c>
      <c r="E49" s="16">
        <f>'[1]16'!E51</f>
        <v>0</v>
      </c>
      <c r="F49" s="15">
        <f t="shared" si="6"/>
        <v>340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75</v>
      </c>
      <c r="E50" s="16">
        <f>'[1]16'!E52</f>
        <v>0</v>
      </c>
      <c r="F50" s="15">
        <f t="shared" si="6"/>
        <v>340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75</v>
      </c>
      <c r="E51" s="16">
        <f>'[1]16'!E53</f>
        <v>0</v>
      </c>
      <c r="F51" s="15">
        <f t="shared" si="6"/>
        <v>340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75</v>
      </c>
      <c r="E52" s="16">
        <f>'[1]16'!E54</f>
        <v>0</v>
      </c>
      <c r="F52" s="15">
        <f t="shared" si="6"/>
        <v>340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75</v>
      </c>
      <c r="E53" s="16">
        <f>'[1]16'!E55</f>
        <v>0</v>
      </c>
      <c r="F53" s="15">
        <f t="shared" si="6"/>
        <v>340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75</v>
      </c>
      <c r="E54" s="16">
        <f>'[1]16'!E56</f>
        <v>0</v>
      </c>
      <c r="F54" s="15">
        <f t="shared" si="6"/>
        <v>340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75</v>
      </c>
      <c r="E55" s="16">
        <f>'[1]16'!E57</f>
        <v>0</v>
      </c>
      <c r="F55" s="15">
        <f t="shared" si="6"/>
        <v>340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75</v>
      </c>
      <c r="E56" s="16">
        <f>'[1]16'!E58</f>
        <v>0</v>
      </c>
      <c r="F56" s="15">
        <f t="shared" si="6"/>
        <v>340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75</v>
      </c>
      <c r="E57" s="16">
        <f>'[1]16'!E59</f>
        <v>0</v>
      </c>
      <c r="F57" s="15">
        <f t="shared" si="6"/>
        <v>340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75</v>
      </c>
      <c r="E58" s="16">
        <f>'[1]16'!E60</f>
        <v>0</v>
      </c>
      <c r="F58" s="15">
        <f t="shared" si="6"/>
        <v>340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75</v>
      </c>
      <c r="E59" s="16">
        <f>'[1]16'!E61</f>
        <v>0</v>
      </c>
      <c r="F59" s="15">
        <f t="shared" si="6"/>
        <v>340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75</v>
      </c>
      <c r="E60" s="16">
        <f>'[1]16'!E62</f>
        <v>0</v>
      </c>
      <c r="F60" s="15">
        <f t="shared" si="6"/>
        <v>340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75</v>
      </c>
      <c r="E61" s="16">
        <f>'[1]16'!E63</f>
        <v>0</v>
      </c>
      <c r="F61" s="15">
        <f t="shared" si="6"/>
        <v>340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75</v>
      </c>
      <c r="E62" s="16">
        <f>'[1]16'!E64</f>
        <v>0</v>
      </c>
      <c r="F62" s="15">
        <f t="shared" si="6"/>
        <v>340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75</v>
      </c>
      <c r="E63" s="16">
        <f>'[1]16'!E65</f>
        <v>0</v>
      </c>
      <c r="F63" s="15">
        <f t="shared" si="6"/>
        <v>340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75</v>
      </c>
      <c r="E64" s="16">
        <f>'[1]16'!E66</f>
        <v>0</v>
      </c>
      <c r="F64" s="15">
        <f t="shared" si="6"/>
        <v>340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75</v>
      </c>
      <c r="E65" s="16">
        <f>'[1]16'!E67</f>
        <v>0</v>
      </c>
      <c r="F65" s="15">
        <f t="shared" si="6"/>
        <v>340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75</v>
      </c>
      <c r="E66" s="16">
        <f>'[1]16'!E68</f>
        <v>0</v>
      </c>
      <c r="F66" s="15">
        <f t="shared" si="6"/>
        <v>340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75</v>
      </c>
      <c r="E67" s="16">
        <f>'[1]16'!E69</f>
        <v>0</v>
      </c>
      <c r="F67" s="15">
        <f t="shared" si="6"/>
        <v>340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75</v>
      </c>
      <c r="E68" s="16">
        <f>'[1]16'!E70</f>
        <v>0</v>
      </c>
      <c r="F68" s="15">
        <f t="shared" si="6"/>
        <v>340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75</v>
      </c>
      <c r="E69" s="16">
        <f>'[1]16'!E71</f>
        <v>0</v>
      </c>
      <c r="F69" s="15">
        <f t="shared" ref="F69:F98" si="17">SUM(B69:E69)</f>
        <v>340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75</v>
      </c>
      <c r="E70" s="16">
        <f>'[1]16'!E72</f>
        <v>0</v>
      </c>
      <c r="F70" s="15">
        <f t="shared" si="17"/>
        <v>340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75</v>
      </c>
      <c r="E71" s="16">
        <f>'[1]16'!E73</f>
        <v>0</v>
      </c>
      <c r="F71" s="15">
        <f t="shared" si="17"/>
        <v>340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75</v>
      </c>
      <c r="E72" s="16">
        <f>'[1]16'!E74</f>
        <v>0</v>
      </c>
      <c r="F72" s="15">
        <f t="shared" si="17"/>
        <v>340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75</v>
      </c>
      <c r="E73" s="16">
        <f>'[1]16'!E75</f>
        <v>0</v>
      </c>
      <c r="F73" s="15">
        <f t="shared" si="17"/>
        <v>340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75</v>
      </c>
      <c r="E74" s="16">
        <f>'[1]16'!E76</f>
        <v>0</v>
      </c>
      <c r="F74" s="15">
        <f t="shared" si="17"/>
        <v>340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75</v>
      </c>
      <c r="E75" s="16">
        <f>'[1]16'!E77</f>
        <v>0</v>
      </c>
      <c r="F75" s="15">
        <f t="shared" si="17"/>
        <v>340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75</v>
      </c>
      <c r="E76" s="16">
        <f>'[1]16'!E78</f>
        <v>0</v>
      </c>
      <c r="F76" s="15">
        <f t="shared" si="17"/>
        <v>340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75</v>
      </c>
      <c r="E77" s="16">
        <f>'[1]16'!E79</f>
        <v>0</v>
      </c>
      <c r="F77" s="15">
        <f t="shared" si="17"/>
        <v>340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75</v>
      </c>
      <c r="E78" s="16">
        <f>'[1]16'!E80</f>
        <v>0</v>
      </c>
      <c r="F78" s="15">
        <f t="shared" si="17"/>
        <v>340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75</v>
      </c>
      <c r="E79" s="16">
        <f>'[1]16'!E81</f>
        <v>0</v>
      </c>
      <c r="F79" s="15">
        <f t="shared" si="17"/>
        <v>340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75</v>
      </c>
      <c r="E80" s="16">
        <f>'[1]16'!E82</f>
        <v>0</v>
      </c>
      <c r="F80" s="15">
        <f t="shared" si="17"/>
        <v>340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75</v>
      </c>
      <c r="E81" s="16">
        <f>'[1]16'!E83</f>
        <v>0</v>
      </c>
      <c r="F81" s="15">
        <f t="shared" si="17"/>
        <v>340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75</v>
      </c>
      <c r="E82" s="16">
        <f>'[1]16'!E84</f>
        <v>0</v>
      </c>
      <c r="F82" s="15">
        <f t="shared" si="17"/>
        <v>340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75</v>
      </c>
      <c r="E83" s="16">
        <f>'[1]16'!E85</f>
        <v>0</v>
      </c>
      <c r="F83" s="15">
        <f t="shared" si="17"/>
        <v>340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75</v>
      </c>
      <c r="E84" s="16">
        <f>'[1]16'!E86</f>
        <v>0</v>
      </c>
      <c r="F84" s="15">
        <f t="shared" si="17"/>
        <v>340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75</v>
      </c>
      <c r="E85" s="16">
        <f>'[1]16'!E87</f>
        <v>0</v>
      </c>
      <c r="F85" s="15">
        <f t="shared" si="17"/>
        <v>340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75</v>
      </c>
      <c r="E86" s="16">
        <f>'[1]16'!E88</f>
        <v>0</v>
      </c>
      <c r="F86" s="15">
        <f t="shared" si="17"/>
        <v>340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75</v>
      </c>
      <c r="E87" s="16">
        <f>'[1]16'!E89</f>
        <v>0</v>
      </c>
      <c r="F87" s="15">
        <f t="shared" si="17"/>
        <v>340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75</v>
      </c>
      <c r="E88" s="16">
        <f>'[1]16'!E90</f>
        <v>0</v>
      </c>
      <c r="F88" s="15">
        <f t="shared" si="17"/>
        <v>340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75</v>
      </c>
      <c r="E89" s="16">
        <f>'[1]16'!E91</f>
        <v>0</v>
      </c>
      <c r="F89" s="15">
        <f t="shared" si="17"/>
        <v>340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75</v>
      </c>
      <c r="E90" s="16">
        <f>'[1]16'!E92</f>
        <v>0</v>
      </c>
      <c r="F90" s="15">
        <f t="shared" si="17"/>
        <v>340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75</v>
      </c>
      <c r="E91" s="16">
        <f>'[1]16'!E93</f>
        <v>0</v>
      </c>
      <c r="F91" s="15">
        <f t="shared" si="17"/>
        <v>340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75</v>
      </c>
      <c r="E92" s="16">
        <f>'[1]16'!E94</f>
        <v>0</v>
      </c>
      <c r="F92" s="15">
        <f t="shared" si="17"/>
        <v>340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75</v>
      </c>
      <c r="E93" s="16">
        <f>'[1]16'!E95</f>
        <v>0</v>
      </c>
      <c r="F93" s="15">
        <f t="shared" si="17"/>
        <v>340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75</v>
      </c>
      <c r="E94" s="16">
        <f>'[1]16'!E96</f>
        <v>0</v>
      </c>
      <c r="F94" s="15">
        <f t="shared" si="17"/>
        <v>340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75</v>
      </c>
      <c r="E95" s="16">
        <f>'[1]16'!E97</f>
        <v>0</v>
      </c>
      <c r="F95" s="15">
        <f t="shared" si="17"/>
        <v>340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75</v>
      </c>
      <c r="E96" s="16">
        <f>'[1]16'!E98</f>
        <v>0</v>
      </c>
      <c r="F96" s="15">
        <f t="shared" si="17"/>
        <v>340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75</v>
      </c>
      <c r="E97" s="16">
        <f>'[1]16'!E99</f>
        <v>0</v>
      </c>
      <c r="F97" s="15">
        <f t="shared" si="17"/>
        <v>340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75</v>
      </c>
      <c r="E98" s="16">
        <f>'[1]16'!E100</f>
        <v>0</v>
      </c>
      <c r="F98" s="15">
        <f t="shared" si="17"/>
        <v>340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6.1087499999999997</v>
      </c>
      <c r="C99" s="15">
        <f t="shared" si="18"/>
        <v>0.25124999999999997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0.25124999999999997</v>
      </c>
      <c r="I99" s="15">
        <f t="shared" si="18"/>
        <v>0</v>
      </c>
      <c r="J99" s="15">
        <f t="shared" si="18"/>
        <v>0</v>
      </c>
      <c r="K99" s="15">
        <f t="shared" si="18"/>
        <v>0.25124999999999997</v>
      </c>
      <c r="L99" s="15">
        <f t="shared" si="18"/>
        <v>2.4E-2</v>
      </c>
      <c r="M99" s="15">
        <f t="shared" si="18"/>
        <v>0</v>
      </c>
      <c r="N99" s="15">
        <f t="shared" si="18"/>
        <v>0.25124999999999997</v>
      </c>
      <c r="O99" s="15">
        <f t="shared" si="18"/>
        <v>0</v>
      </c>
      <c r="P99" s="15">
        <f t="shared" si="18"/>
        <v>0</v>
      </c>
      <c r="Q99" s="15">
        <f t="shared" si="18"/>
        <v>0.25124999999999997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'[2]16'!B5</f>
        <v>0</v>
      </c>
      <c r="C3" s="195">
        <f>'[2]16'!C5</f>
        <v>60</v>
      </c>
      <c r="D3" s="195">
        <f>'[2]16'!D5</f>
        <v>0</v>
      </c>
      <c r="E3" s="195">
        <f>'[2]16'!E5</f>
        <v>0</v>
      </c>
      <c r="F3" s="15">
        <f>SUM(B3:E3)</f>
        <v>60</v>
      </c>
      <c r="G3" s="194">
        <f>'[2]16'!H5</f>
        <v>0</v>
      </c>
      <c r="H3" s="195">
        <f>'[2]16'!I5</f>
        <v>0</v>
      </c>
      <c r="I3" s="195">
        <f>'[2]16'!J5</f>
        <v>0</v>
      </c>
      <c r="J3" s="195">
        <f>'[2]16'!K5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'[2]16'!B6</f>
        <v>0</v>
      </c>
      <c r="C4" s="195">
        <f>'[2]16'!C6</f>
        <v>60</v>
      </c>
      <c r="D4" s="195">
        <f>'[2]16'!D6</f>
        <v>0</v>
      </c>
      <c r="E4" s="195">
        <f>'[2]16'!E6</f>
        <v>0</v>
      </c>
      <c r="F4" s="15">
        <f>SUM(B4:E4)</f>
        <v>60</v>
      </c>
      <c r="G4" s="194">
        <f>'[2]16'!H6</f>
        <v>0</v>
      </c>
      <c r="H4" s="195">
        <f>'[2]16'!I6</f>
        <v>0</v>
      </c>
      <c r="I4" s="195">
        <f>'[2]16'!J6</f>
        <v>0</v>
      </c>
      <c r="J4" s="195">
        <f>'[2]16'!K6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'[2]16'!B7</f>
        <v>0</v>
      </c>
      <c r="C5" s="195">
        <f>'[2]16'!C7</f>
        <v>60</v>
      </c>
      <c r="D5" s="195">
        <f>'[2]16'!D7</f>
        <v>0</v>
      </c>
      <c r="E5" s="195">
        <f>'[2]16'!E7</f>
        <v>0</v>
      </c>
      <c r="F5" s="15">
        <f t="shared" ref="F5:F68" si="6">SUM(B5:E5)</f>
        <v>60</v>
      </c>
      <c r="G5" s="194">
        <f>'[2]16'!H7</f>
        <v>0</v>
      </c>
      <c r="H5" s="195">
        <f>'[2]16'!I7</f>
        <v>0</v>
      </c>
      <c r="I5" s="195">
        <f>'[2]16'!J7</f>
        <v>0</v>
      </c>
      <c r="J5" s="195">
        <f>'[2]16'!K7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'[2]16'!B8</f>
        <v>0</v>
      </c>
      <c r="C6" s="195">
        <f>'[2]16'!C8</f>
        <v>60</v>
      </c>
      <c r="D6" s="195">
        <f>'[2]16'!D8</f>
        <v>0</v>
      </c>
      <c r="E6" s="195">
        <f>'[2]16'!E8</f>
        <v>0</v>
      </c>
      <c r="F6" s="15">
        <f t="shared" si="6"/>
        <v>60</v>
      </c>
      <c r="G6" s="194">
        <f>'[2]16'!H8</f>
        <v>0</v>
      </c>
      <c r="H6" s="195">
        <f>'[2]16'!I8</f>
        <v>0</v>
      </c>
      <c r="I6" s="195">
        <f>'[2]16'!J8</f>
        <v>0</v>
      </c>
      <c r="J6" s="195">
        <f>'[2]16'!K8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'[2]16'!B9</f>
        <v>0</v>
      </c>
      <c r="C7" s="195">
        <f>'[2]16'!C9</f>
        <v>60</v>
      </c>
      <c r="D7" s="195">
        <f>'[2]16'!D9</f>
        <v>0</v>
      </c>
      <c r="E7" s="195">
        <f>'[2]16'!E9</f>
        <v>0</v>
      </c>
      <c r="F7" s="15">
        <f t="shared" si="6"/>
        <v>60</v>
      </c>
      <c r="G7" s="194">
        <f>'[2]16'!H9</f>
        <v>0</v>
      </c>
      <c r="H7" s="195">
        <f>'[2]16'!I9</f>
        <v>0</v>
      </c>
      <c r="I7" s="195">
        <f>'[2]16'!J9</f>
        <v>0</v>
      </c>
      <c r="J7" s="195">
        <f>'[2]16'!K9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'[2]16'!B10</f>
        <v>0</v>
      </c>
      <c r="C8" s="195">
        <f>'[2]16'!C10</f>
        <v>60</v>
      </c>
      <c r="D8" s="195">
        <f>'[2]16'!D10</f>
        <v>0</v>
      </c>
      <c r="E8" s="195">
        <f>'[2]16'!E10</f>
        <v>0</v>
      </c>
      <c r="F8" s="15">
        <f t="shared" si="6"/>
        <v>60</v>
      </c>
      <c r="G8" s="194">
        <f>'[2]16'!H10</f>
        <v>0</v>
      </c>
      <c r="H8" s="195">
        <f>'[2]16'!I10</f>
        <v>0</v>
      </c>
      <c r="I8" s="195">
        <f>'[2]16'!J10</f>
        <v>0</v>
      </c>
      <c r="J8" s="195">
        <f>'[2]16'!K10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'[2]16'!B11</f>
        <v>0</v>
      </c>
      <c r="C9" s="195">
        <f>'[2]16'!C11</f>
        <v>60</v>
      </c>
      <c r="D9" s="195">
        <f>'[2]16'!D11</f>
        <v>0</v>
      </c>
      <c r="E9" s="195">
        <f>'[2]16'!E11</f>
        <v>0</v>
      </c>
      <c r="F9" s="15">
        <f t="shared" si="6"/>
        <v>60</v>
      </c>
      <c r="G9" s="194">
        <f>'[2]16'!H11</f>
        <v>0</v>
      </c>
      <c r="H9" s="195">
        <f>'[2]16'!I11</f>
        <v>0</v>
      </c>
      <c r="I9" s="195">
        <f>'[2]16'!J11</f>
        <v>0</v>
      </c>
      <c r="J9" s="195">
        <f>'[2]16'!K11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'[2]16'!B12</f>
        <v>0</v>
      </c>
      <c r="C10" s="195">
        <f>'[2]16'!C12</f>
        <v>60</v>
      </c>
      <c r="D10" s="195">
        <f>'[2]16'!D12</f>
        <v>0</v>
      </c>
      <c r="E10" s="195">
        <f>'[2]16'!E12</f>
        <v>0</v>
      </c>
      <c r="F10" s="15">
        <f t="shared" si="6"/>
        <v>60</v>
      </c>
      <c r="G10" s="194">
        <f>'[2]16'!H12</f>
        <v>0</v>
      </c>
      <c r="H10" s="195">
        <f>'[2]16'!I12</f>
        <v>0</v>
      </c>
      <c r="I10" s="195">
        <f>'[2]16'!J12</f>
        <v>0</v>
      </c>
      <c r="J10" s="195">
        <f>'[2]16'!K12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'[2]16'!B13</f>
        <v>0</v>
      </c>
      <c r="C11" s="195">
        <f>'[2]16'!C13</f>
        <v>60</v>
      </c>
      <c r="D11" s="195">
        <f>'[2]16'!D13</f>
        <v>0</v>
      </c>
      <c r="E11" s="195">
        <f>'[2]16'!E13</f>
        <v>0</v>
      </c>
      <c r="F11" s="15">
        <f t="shared" si="6"/>
        <v>60</v>
      </c>
      <c r="G11" s="194">
        <f>'[2]16'!H13</f>
        <v>0</v>
      </c>
      <c r="H11" s="195">
        <f>'[2]16'!I13</f>
        <v>0</v>
      </c>
      <c r="I11" s="195">
        <f>'[2]16'!J13</f>
        <v>0</v>
      </c>
      <c r="J11" s="195">
        <f>'[2]16'!K13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'[2]16'!B14</f>
        <v>0</v>
      </c>
      <c r="C12" s="195">
        <f>'[2]16'!C14</f>
        <v>60</v>
      </c>
      <c r="D12" s="195">
        <f>'[2]16'!D14</f>
        <v>0</v>
      </c>
      <c r="E12" s="195">
        <f>'[2]16'!E14</f>
        <v>0</v>
      </c>
      <c r="F12" s="15">
        <f t="shared" si="6"/>
        <v>60</v>
      </c>
      <c r="G12" s="194">
        <f>'[2]16'!H14</f>
        <v>0</v>
      </c>
      <c r="H12" s="195">
        <f>'[2]16'!I14</f>
        <v>0</v>
      </c>
      <c r="I12" s="195">
        <f>'[2]16'!J14</f>
        <v>0</v>
      </c>
      <c r="J12" s="195">
        <f>'[2]16'!K14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'[2]16'!B15</f>
        <v>0</v>
      </c>
      <c r="C13" s="195">
        <f>'[2]16'!C15</f>
        <v>60</v>
      </c>
      <c r="D13" s="195">
        <f>'[2]16'!D15</f>
        <v>0</v>
      </c>
      <c r="E13" s="195">
        <f>'[2]16'!E15</f>
        <v>0</v>
      </c>
      <c r="F13" s="15">
        <f t="shared" si="6"/>
        <v>60</v>
      </c>
      <c r="G13" s="194">
        <f>'[2]16'!H15</f>
        <v>0</v>
      </c>
      <c r="H13" s="195">
        <f>'[2]16'!I15</f>
        <v>0</v>
      </c>
      <c r="I13" s="195">
        <f>'[2]16'!J15</f>
        <v>0</v>
      </c>
      <c r="J13" s="195">
        <f>'[2]16'!K15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'[2]16'!B16</f>
        <v>0</v>
      </c>
      <c r="C14" s="195">
        <f>'[2]16'!C16</f>
        <v>60</v>
      </c>
      <c r="D14" s="195">
        <f>'[2]16'!D16</f>
        <v>0</v>
      </c>
      <c r="E14" s="195">
        <f>'[2]16'!E16</f>
        <v>0</v>
      </c>
      <c r="F14" s="15">
        <f t="shared" si="6"/>
        <v>60</v>
      </c>
      <c r="G14" s="194">
        <f>'[2]16'!H16</f>
        <v>0</v>
      </c>
      <c r="H14" s="195">
        <f>'[2]16'!I16</f>
        <v>0</v>
      </c>
      <c r="I14" s="195">
        <f>'[2]16'!J16</f>
        <v>0</v>
      </c>
      <c r="J14" s="195">
        <f>'[2]16'!K16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'[2]16'!B17</f>
        <v>0</v>
      </c>
      <c r="C15" s="195">
        <f>'[2]16'!C17</f>
        <v>60</v>
      </c>
      <c r="D15" s="195">
        <f>'[2]16'!D17</f>
        <v>0</v>
      </c>
      <c r="E15" s="195">
        <f>'[2]16'!E17</f>
        <v>0</v>
      </c>
      <c r="F15" s="15">
        <f t="shared" si="6"/>
        <v>60</v>
      </c>
      <c r="G15" s="194">
        <f>'[2]16'!H17</f>
        <v>0</v>
      </c>
      <c r="H15" s="195">
        <f>'[2]16'!I17</f>
        <v>0</v>
      </c>
      <c r="I15" s="195">
        <f>'[2]16'!J17</f>
        <v>0</v>
      </c>
      <c r="J15" s="195">
        <f>'[2]16'!K17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'[2]16'!B18</f>
        <v>0</v>
      </c>
      <c r="C16" s="195">
        <f>'[2]16'!C18</f>
        <v>60</v>
      </c>
      <c r="D16" s="195">
        <f>'[2]16'!D18</f>
        <v>0</v>
      </c>
      <c r="E16" s="195">
        <f>'[2]16'!E18</f>
        <v>0</v>
      </c>
      <c r="F16" s="15">
        <f t="shared" si="6"/>
        <v>60</v>
      </c>
      <c r="G16" s="194">
        <f>'[2]16'!H18</f>
        <v>0</v>
      </c>
      <c r="H16" s="195">
        <f>'[2]16'!I18</f>
        <v>0</v>
      </c>
      <c r="I16" s="195">
        <f>'[2]16'!J18</f>
        <v>0</v>
      </c>
      <c r="J16" s="195">
        <f>'[2]16'!K18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'[2]16'!B19</f>
        <v>0</v>
      </c>
      <c r="C17" s="195">
        <f>'[2]16'!C19</f>
        <v>60</v>
      </c>
      <c r="D17" s="195">
        <f>'[2]16'!D19</f>
        <v>0</v>
      </c>
      <c r="E17" s="195">
        <f>'[2]16'!E19</f>
        <v>0</v>
      </c>
      <c r="F17" s="15">
        <f t="shared" si="6"/>
        <v>60</v>
      </c>
      <c r="G17" s="194">
        <f>'[2]16'!H19</f>
        <v>0</v>
      </c>
      <c r="H17" s="195">
        <f>'[2]16'!I19</f>
        <v>0</v>
      </c>
      <c r="I17" s="195">
        <f>'[2]16'!J19</f>
        <v>0</v>
      </c>
      <c r="J17" s="195">
        <f>'[2]16'!K19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'[2]16'!B20</f>
        <v>0</v>
      </c>
      <c r="C18" s="195">
        <f>'[2]16'!C20</f>
        <v>60</v>
      </c>
      <c r="D18" s="195">
        <f>'[2]16'!D20</f>
        <v>0</v>
      </c>
      <c r="E18" s="195">
        <f>'[2]16'!E20</f>
        <v>0</v>
      </c>
      <c r="F18" s="15">
        <f t="shared" si="6"/>
        <v>60</v>
      </c>
      <c r="G18" s="194">
        <f>'[2]16'!H20</f>
        <v>0</v>
      </c>
      <c r="H18" s="195">
        <f>'[2]16'!I20</f>
        <v>0</v>
      </c>
      <c r="I18" s="195">
        <f>'[2]16'!J20</f>
        <v>0</v>
      </c>
      <c r="J18" s="195">
        <f>'[2]16'!K20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'[2]16'!B21</f>
        <v>0</v>
      </c>
      <c r="C19" s="195">
        <f>'[2]16'!C21</f>
        <v>60</v>
      </c>
      <c r="D19" s="195">
        <f>'[2]16'!D21</f>
        <v>0</v>
      </c>
      <c r="E19" s="195">
        <f>'[2]16'!E21</f>
        <v>0</v>
      </c>
      <c r="F19" s="15">
        <f t="shared" si="6"/>
        <v>60</v>
      </c>
      <c r="G19" s="194">
        <f>'[2]16'!H21</f>
        <v>0</v>
      </c>
      <c r="H19" s="195">
        <f>'[2]16'!I21</f>
        <v>0</v>
      </c>
      <c r="I19" s="195">
        <f>'[2]16'!J21</f>
        <v>0</v>
      </c>
      <c r="J19" s="195">
        <f>'[2]16'!K21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'[2]16'!B22</f>
        <v>0</v>
      </c>
      <c r="C20" s="195">
        <f>'[2]16'!C22</f>
        <v>60</v>
      </c>
      <c r="D20" s="195">
        <f>'[2]16'!D22</f>
        <v>0</v>
      </c>
      <c r="E20" s="195">
        <f>'[2]16'!E22</f>
        <v>0</v>
      </c>
      <c r="F20" s="15">
        <f t="shared" si="6"/>
        <v>60</v>
      </c>
      <c r="G20" s="194">
        <f>'[2]16'!H22</f>
        <v>0</v>
      </c>
      <c r="H20" s="195">
        <f>'[2]16'!I22</f>
        <v>0</v>
      </c>
      <c r="I20" s="195">
        <f>'[2]16'!J22</f>
        <v>0</v>
      </c>
      <c r="J20" s="195">
        <f>'[2]16'!K22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'[2]16'!B23</f>
        <v>0</v>
      </c>
      <c r="C21" s="195">
        <f>'[2]16'!C23</f>
        <v>60</v>
      </c>
      <c r="D21" s="195">
        <f>'[2]16'!D23</f>
        <v>0</v>
      </c>
      <c r="E21" s="195">
        <f>'[2]16'!E23</f>
        <v>0</v>
      </c>
      <c r="F21" s="15">
        <f t="shared" si="6"/>
        <v>60</v>
      </c>
      <c r="G21" s="194">
        <f>'[2]16'!H23</f>
        <v>0</v>
      </c>
      <c r="H21" s="195">
        <f>'[2]16'!I23</f>
        <v>0</v>
      </c>
      <c r="I21" s="195">
        <f>'[2]16'!J23</f>
        <v>0</v>
      </c>
      <c r="J21" s="195">
        <f>'[2]16'!K23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'[2]16'!B24</f>
        <v>0</v>
      </c>
      <c r="C22" s="195">
        <f>'[2]16'!C24</f>
        <v>60</v>
      </c>
      <c r="D22" s="195">
        <f>'[2]16'!D24</f>
        <v>0</v>
      </c>
      <c r="E22" s="195">
        <f>'[2]16'!E24</f>
        <v>0</v>
      </c>
      <c r="F22" s="15">
        <f t="shared" si="6"/>
        <v>60</v>
      </c>
      <c r="G22" s="194">
        <f>'[2]16'!H24</f>
        <v>0</v>
      </c>
      <c r="H22" s="195">
        <f>'[2]16'!I24</f>
        <v>0</v>
      </c>
      <c r="I22" s="195">
        <f>'[2]16'!J24</f>
        <v>0</v>
      </c>
      <c r="J22" s="195">
        <f>'[2]16'!K24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'[2]16'!B25</f>
        <v>0</v>
      </c>
      <c r="C23" s="195">
        <f>'[2]16'!C25</f>
        <v>60</v>
      </c>
      <c r="D23" s="195">
        <f>'[2]16'!D25</f>
        <v>0</v>
      </c>
      <c r="E23" s="195">
        <f>'[2]16'!E25</f>
        <v>0</v>
      </c>
      <c r="F23" s="15">
        <f t="shared" si="6"/>
        <v>60</v>
      </c>
      <c r="G23" s="194">
        <f>'[2]16'!H25</f>
        <v>0</v>
      </c>
      <c r="H23" s="195">
        <f>'[2]16'!I25</f>
        <v>0</v>
      </c>
      <c r="I23" s="195">
        <f>'[2]16'!J25</f>
        <v>0</v>
      </c>
      <c r="J23" s="195">
        <f>'[2]16'!K25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'[2]16'!B26</f>
        <v>0</v>
      </c>
      <c r="C24" s="195">
        <f>'[2]16'!C26</f>
        <v>60</v>
      </c>
      <c r="D24" s="195">
        <f>'[2]16'!D26</f>
        <v>0</v>
      </c>
      <c r="E24" s="195">
        <f>'[2]16'!E26</f>
        <v>0</v>
      </c>
      <c r="F24" s="15">
        <f t="shared" si="6"/>
        <v>60</v>
      </c>
      <c r="G24" s="194">
        <f>'[2]16'!H26</f>
        <v>0</v>
      </c>
      <c r="H24" s="195">
        <f>'[2]16'!I26</f>
        <v>0</v>
      </c>
      <c r="I24" s="195">
        <f>'[2]16'!J26</f>
        <v>0</v>
      </c>
      <c r="J24" s="195">
        <f>'[2]16'!K26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'[2]16'!B27</f>
        <v>0</v>
      </c>
      <c r="C25" s="195">
        <f>'[2]16'!C27</f>
        <v>60</v>
      </c>
      <c r="D25" s="195">
        <f>'[2]16'!D27</f>
        <v>0</v>
      </c>
      <c r="E25" s="195">
        <f>'[2]16'!E27</f>
        <v>0</v>
      </c>
      <c r="F25" s="15">
        <f t="shared" si="6"/>
        <v>60</v>
      </c>
      <c r="G25" s="194">
        <f>'[2]16'!H27</f>
        <v>0</v>
      </c>
      <c r="H25" s="195">
        <f>'[2]16'!I27</f>
        <v>0</v>
      </c>
      <c r="I25" s="195">
        <f>'[2]16'!J27</f>
        <v>0</v>
      </c>
      <c r="J25" s="195">
        <f>'[2]16'!K27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'[2]16'!B28</f>
        <v>0</v>
      </c>
      <c r="C26" s="195">
        <f>'[2]16'!C28</f>
        <v>60</v>
      </c>
      <c r="D26" s="195">
        <f>'[2]16'!D28</f>
        <v>0</v>
      </c>
      <c r="E26" s="195">
        <f>'[2]16'!E28</f>
        <v>0</v>
      </c>
      <c r="F26" s="15">
        <f t="shared" si="6"/>
        <v>60</v>
      </c>
      <c r="G26" s="194">
        <f>'[2]16'!H28</f>
        <v>0</v>
      </c>
      <c r="H26" s="195">
        <f>'[2]16'!I28</f>
        <v>0</v>
      </c>
      <c r="I26" s="195">
        <f>'[2]16'!J28</f>
        <v>0</v>
      </c>
      <c r="J26" s="195">
        <f>'[2]16'!K28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'[2]16'!B29</f>
        <v>0</v>
      </c>
      <c r="C27" s="195">
        <f>'[2]16'!C29</f>
        <v>60</v>
      </c>
      <c r="D27" s="195">
        <f>'[2]16'!D29</f>
        <v>0</v>
      </c>
      <c r="E27" s="195">
        <f>'[2]16'!E29</f>
        <v>0</v>
      </c>
      <c r="F27" s="15">
        <f t="shared" si="6"/>
        <v>60</v>
      </c>
      <c r="G27" s="194">
        <f>'[2]16'!H29</f>
        <v>0</v>
      </c>
      <c r="H27" s="195">
        <f>'[2]16'!I29</f>
        <v>0</v>
      </c>
      <c r="I27" s="195">
        <f>'[2]16'!J29</f>
        <v>0</v>
      </c>
      <c r="J27" s="195">
        <f>'[2]16'!K29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'[2]16'!B30</f>
        <v>0</v>
      </c>
      <c r="C28" s="195">
        <f>'[2]16'!C30</f>
        <v>60</v>
      </c>
      <c r="D28" s="195">
        <f>'[2]16'!D30</f>
        <v>0</v>
      </c>
      <c r="E28" s="195">
        <f>'[2]16'!E30</f>
        <v>0</v>
      </c>
      <c r="F28" s="15">
        <f t="shared" si="6"/>
        <v>60</v>
      </c>
      <c r="G28" s="194">
        <f>'[2]16'!H30</f>
        <v>0</v>
      </c>
      <c r="H28" s="195">
        <f>'[2]16'!I30</f>
        <v>0</v>
      </c>
      <c r="I28" s="195">
        <f>'[2]16'!J30</f>
        <v>0</v>
      </c>
      <c r="J28" s="195">
        <f>'[2]16'!K30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'[2]16'!B31</f>
        <v>0</v>
      </c>
      <c r="C29" s="195">
        <f>'[2]16'!C31</f>
        <v>60</v>
      </c>
      <c r="D29" s="195">
        <f>'[2]16'!D31</f>
        <v>0</v>
      </c>
      <c r="E29" s="195">
        <f>'[2]16'!E31</f>
        <v>0</v>
      </c>
      <c r="F29" s="15">
        <f t="shared" si="6"/>
        <v>60</v>
      </c>
      <c r="G29" s="194">
        <f>'[2]16'!H31</f>
        <v>0</v>
      </c>
      <c r="H29" s="195">
        <f>'[2]16'!I31</f>
        <v>0</v>
      </c>
      <c r="I29" s="195">
        <f>'[2]16'!J31</f>
        <v>0</v>
      </c>
      <c r="J29" s="195">
        <f>'[2]16'!K31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'[2]16'!B32</f>
        <v>0</v>
      </c>
      <c r="C30" s="195">
        <f>'[2]16'!C32</f>
        <v>60</v>
      </c>
      <c r="D30" s="195">
        <f>'[2]16'!D32</f>
        <v>0</v>
      </c>
      <c r="E30" s="195">
        <f>'[2]16'!E32</f>
        <v>0</v>
      </c>
      <c r="F30" s="15">
        <f t="shared" si="6"/>
        <v>60</v>
      </c>
      <c r="G30" s="194">
        <f>'[2]16'!H32</f>
        <v>0</v>
      </c>
      <c r="H30" s="195">
        <f>'[2]16'!I32</f>
        <v>0</v>
      </c>
      <c r="I30" s="195">
        <f>'[2]16'!J32</f>
        <v>0</v>
      </c>
      <c r="J30" s="195">
        <f>'[2]16'!K32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'[2]16'!B33</f>
        <v>0</v>
      </c>
      <c r="C31" s="195">
        <f>'[2]16'!C33</f>
        <v>60</v>
      </c>
      <c r="D31" s="195">
        <f>'[2]16'!D33</f>
        <v>0</v>
      </c>
      <c r="E31" s="195">
        <f>'[2]16'!E33</f>
        <v>0</v>
      </c>
      <c r="F31" s="15">
        <f t="shared" si="6"/>
        <v>60</v>
      </c>
      <c r="G31" s="194">
        <f>'[2]16'!H33</f>
        <v>0</v>
      </c>
      <c r="H31" s="195">
        <f>'[2]16'!I33</f>
        <v>0</v>
      </c>
      <c r="I31" s="195">
        <f>'[2]16'!J33</f>
        <v>0</v>
      </c>
      <c r="J31" s="195">
        <f>'[2]16'!K33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'[2]16'!B34</f>
        <v>0</v>
      </c>
      <c r="C32" s="195">
        <f>'[2]16'!C34</f>
        <v>60</v>
      </c>
      <c r="D32" s="195">
        <f>'[2]16'!D34</f>
        <v>0</v>
      </c>
      <c r="E32" s="195">
        <f>'[2]16'!E34</f>
        <v>0</v>
      </c>
      <c r="F32" s="15">
        <f t="shared" si="6"/>
        <v>60</v>
      </c>
      <c r="G32" s="194">
        <f>'[2]16'!H34</f>
        <v>0</v>
      </c>
      <c r="H32" s="195">
        <f>'[2]16'!I34</f>
        <v>0</v>
      </c>
      <c r="I32" s="195">
        <f>'[2]16'!J34</f>
        <v>0</v>
      </c>
      <c r="J32" s="195">
        <f>'[2]16'!K34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'[2]16'!B35</f>
        <v>0</v>
      </c>
      <c r="C33" s="195">
        <f>'[2]16'!C35</f>
        <v>60</v>
      </c>
      <c r="D33" s="195">
        <f>'[2]16'!D35</f>
        <v>0</v>
      </c>
      <c r="E33" s="195">
        <f>'[2]16'!E35</f>
        <v>0</v>
      </c>
      <c r="F33" s="15">
        <f t="shared" si="6"/>
        <v>60</v>
      </c>
      <c r="G33" s="194">
        <f>'[2]16'!H35</f>
        <v>0</v>
      </c>
      <c r="H33" s="195">
        <f>'[2]16'!I35</f>
        <v>0</v>
      </c>
      <c r="I33" s="195">
        <f>'[2]16'!J35</f>
        <v>0</v>
      </c>
      <c r="J33" s="195">
        <f>'[2]16'!K35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'[2]16'!B36</f>
        <v>0</v>
      </c>
      <c r="C34" s="195">
        <f>'[2]16'!C36</f>
        <v>60</v>
      </c>
      <c r="D34" s="195">
        <f>'[2]16'!D36</f>
        <v>0</v>
      </c>
      <c r="E34" s="195">
        <f>'[2]16'!E36</f>
        <v>0</v>
      </c>
      <c r="F34" s="15">
        <f t="shared" si="6"/>
        <v>60</v>
      </c>
      <c r="G34" s="194">
        <f>'[2]16'!H36</f>
        <v>0</v>
      </c>
      <c r="H34" s="195">
        <f>'[2]16'!I36</f>
        <v>0</v>
      </c>
      <c r="I34" s="195">
        <f>'[2]16'!J36</f>
        <v>0</v>
      </c>
      <c r="J34" s="195">
        <f>'[2]16'!K36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'[2]16'!B37</f>
        <v>0</v>
      </c>
      <c r="C35" s="195">
        <f>'[2]16'!C37</f>
        <v>60</v>
      </c>
      <c r="D35" s="195">
        <f>'[2]16'!D37</f>
        <v>0</v>
      </c>
      <c r="E35" s="195">
        <f>'[2]16'!E37</f>
        <v>0</v>
      </c>
      <c r="F35" s="15">
        <f t="shared" si="6"/>
        <v>60</v>
      </c>
      <c r="G35" s="194">
        <f>'[2]16'!H37</f>
        <v>0</v>
      </c>
      <c r="H35" s="195">
        <f>'[2]16'!I37</f>
        <v>0</v>
      </c>
      <c r="I35" s="195">
        <f>'[2]16'!J37</f>
        <v>0</v>
      </c>
      <c r="J35" s="195">
        <f>'[2]16'!K37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'[2]16'!B38</f>
        <v>0</v>
      </c>
      <c r="C36" s="195">
        <f>'[2]16'!C38</f>
        <v>60</v>
      </c>
      <c r="D36" s="195">
        <f>'[2]16'!D38</f>
        <v>0</v>
      </c>
      <c r="E36" s="195">
        <f>'[2]16'!E38</f>
        <v>0</v>
      </c>
      <c r="F36" s="15">
        <f t="shared" si="6"/>
        <v>60</v>
      </c>
      <c r="G36" s="194">
        <f>'[2]16'!H38</f>
        <v>0</v>
      </c>
      <c r="H36" s="195">
        <f>'[2]16'!I38</f>
        <v>0</v>
      </c>
      <c r="I36" s="195">
        <f>'[2]16'!J38</f>
        <v>0</v>
      </c>
      <c r="J36" s="195">
        <f>'[2]16'!K38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'[2]16'!B39</f>
        <v>0</v>
      </c>
      <c r="C37" s="195">
        <f>'[2]16'!C39</f>
        <v>60</v>
      </c>
      <c r="D37" s="195">
        <f>'[2]16'!D39</f>
        <v>0</v>
      </c>
      <c r="E37" s="195">
        <f>'[2]16'!E39</f>
        <v>0</v>
      </c>
      <c r="F37" s="15">
        <f t="shared" si="6"/>
        <v>60</v>
      </c>
      <c r="G37" s="194">
        <f>'[2]16'!H39</f>
        <v>0</v>
      </c>
      <c r="H37" s="195">
        <f>'[2]16'!I39</f>
        <v>0</v>
      </c>
      <c r="I37" s="195">
        <f>'[2]16'!J39</f>
        <v>0</v>
      </c>
      <c r="J37" s="195">
        <f>'[2]16'!K39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'[2]16'!B40</f>
        <v>0</v>
      </c>
      <c r="C38" s="195">
        <f>'[2]16'!C40</f>
        <v>60</v>
      </c>
      <c r="D38" s="195">
        <f>'[2]16'!D40</f>
        <v>0</v>
      </c>
      <c r="E38" s="195">
        <f>'[2]16'!E40</f>
        <v>0</v>
      </c>
      <c r="F38" s="15">
        <f t="shared" si="6"/>
        <v>60</v>
      </c>
      <c r="G38" s="194">
        <f>'[2]16'!H40</f>
        <v>0</v>
      </c>
      <c r="H38" s="195">
        <f>'[2]16'!I40</f>
        <v>0</v>
      </c>
      <c r="I38" s="195">
        <f>'[2]16'!J40</f>
        <v>0</v>
      </c>
      <c r="J38" s="195">
        <f>'[2]16'!K40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'[2]16'!B41</f>
        <v>0</v>
      </c>
      <c r="C39" s="195">
        <f>'[2]16'!C41</f>
        <v>60</v>
      </c>
      <c r="D39" s="195">
        <f>'[2]16'!D41</f>
        <v>0</v>
      </c>
      <c r="E39" s="195">
        <f>'[2]16'!E41</f>
        <v>0</v>
      </c>
      <c r="F39" s="15">
        <f t="shared" si="6"/>
        <v>60</v>
      </c>
      <c r="G39" s="194">
        <f>'[2]16'!H41</f>
        <v>0</v>
      </c>
      <c r="H39" s="195">
        <f>'[2]16'!I41</f>
        <v>0</v>
      </c>
      <c r="I39" s="195">
        <f>'[2]16'!J41</f>
        <v>0</v>
      </c>
      <c r="J39" s="195">
        <f>'[2]16'!K41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'[2]16'!B42</f>
        <v>0</v>
      </c>
      <c r="C40" s="195">
        <f>'[2]16'!C42</f>
        <v>60</v>
      </c>
      <c r="D40" s="195">
        <f>'[2]16'!D42</f>
        <v>0</v>
      </c>
      <c r="E40" s="195">
        <f>'[2]16'!E42</f>
        <v>0</v>
      </c>
      <c r="F40" s="15">
        <f t="shared" si="6"/>
        <v>60</v>
      </c>
      <c r="G40" s="194">
        <f>'[2]16'!H42</f>
        <v>0</v>
      </c>
      <c r="H40" s="195">
        <f>'[2]16'!I42</f>
        <v>0</v>
      </c>
      <c r="I40" s="195">
        <f>'[2]16'!J42</f>
        <v>0</v>
      </c>
      <c r="J40" s="195">
        <f>'[2]16'!K42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'[2]16'!B43</f>
        <v>0</v>
      </c>
      <c r="C41" s="195">
        <f>'[2]16'!C43</f>
        <v>60</v>
      </c>
      <c r="D41" s="195">
        <f>'[2]16'!D43</f>
        <v>0</v>
      </c>
      <c r="E41" s="195">
        <f>'[2]16'!E43</f>
        <v>0</v>
      </c>
      <c r="F41" s="15">
        <f t="shared" si="6"/>
        <v>60</v>
      </c>
      <c r="G41" s="194">
        <f>'[2]16'!H43</f>
        <v>0</v>
      </c>
      <c r="H41" s="195">
        <f>'[2]16'!I43</f>
        <v>0</v>
      </c>
      <c r="I41" s="195">
        <f>'[2]16'!J43</f>
        <v>0</v>
      </c>
      <c r="J41" s="195">
        <f>'[2]16'!K43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'[2]16'!B44</f>
        <v>0</v>
      </c>
      <c r="C42" s="195">
        <f>'[2]16'!C44</f>
        <v>60</v>
      </c>
      <c r="D42" s="195">
        <f>'[2]16'!D44</f>
        <v>0</v>
      </c>
      <c r="E42" s="195">
        <f>'[2]16'!E44</f>
        <v>0</v>
      </c>
      <c r="F42" s="15">
        <f t="shared" si="6"/>
        <v>60</v>
      </c>
      <c r="G42" s="194">
        <f>'[2]16'!H44</f>
        <v>0</v>
      </c>
      <c r="H42" s="195">
        <f>'[2]16'!I44</f>
        <v>0</v>
      </c>
      <c r="I42" s="195">
        <f>'[2]16'!J44</f>
        <v>0</v>
      </c>
      <c r="J42" s="195">
        <f>'[2]16'!K44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'[2]16'!B45</f>
        <v>0</v>
      </c>
      <c r="C43" s="195">
        <f>'[2]16'!C45</f>
        <v>60</v>
      </c>
      <c r="D43" s="195">
        <f>'[2]16'!D45</f>
        <v>0</v>
      </c>
      <c r="E43" s="195">
        <f>'[2]16'!E45</f>
        <v>0</v>
      </c>
      <c r="F43" s="15">
        <f t="shared" si="6"/>
        <v>60</v>
      </c>
      <c r="G43" s="194">
        <f>'[2]16'!H45</f>
        <v>0</v>
      </c>
      <c r="H43" s="195">
        <f>'[2]16'!I45</f>
        <v>0</v>
      </c>
      <c r="I43" s="195">
        <f>'[2]16'!J45</f>
        <v>0</v>
      </c>
      <c r="J43" s="195">
        <f>'[2]16'!K45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'[2]16'!B46</f>
        <v>0</v>
      </c>
      <c r="C44" s="195">
        <f>'[2]16'!C46</f>
        <v>60</v>
      </c>
      <c r="D44" s="195">
        <f>'[2]16'!D46</f>
        <v>0</v>
      </c>
      <c r="E44" s="195">
        <f>'[2]16'!E46</f>
        <v>0</v>
      </c>
      <c r="F44" s="15">
        <f t="shared" si="6"/>
        <v>60</v>
      </c>
      <c r="G44" s="194">
        <f>'[2]16'!H46</f>
        <v>0</v>
      </c>
      <c r="H44" s="195">
        <f>'[2]16'!I46</f>
        <v>0</v>
      </c>
      <c r="I44" s="195">
        <f>'[2]16'!J46</f>
        <v>0</v>
      </c>
      <c r="J44" s="195">
        <f>'[2]16'!K46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'[2]16'!B47</f>
        <v>0</v>
      </c>
      <c r="C45" s="195">
        <f>'[2]16'!C47</f>
        <v>60</v>
      </c>
      <c r="D45" s="195">
        <f>'[2]16'!D47</f>
        <v>0</v>
      </c>
      <c r="E45" s="195">
        <f>'[2]16'!E47</f>
        <v>0</v>
      </c>
      <c r="F45" s="15">
        <f t="shared" si="6"/>
        <v>60</v>
      </c>
      <c r="G45" s="194">
        <f>'[2]16'!H47</f>
        <v>0</v>
      </c>
      <c r="H45" s="195">
        <f>'[2]16'!I47</f>
        <v>0</v>
      </c>
      <c r="I45" s="195">
        <f>'[2]16'!J47</f>
        <v>0</v>
      </c>
      <c r="J45" s="195">
        <f>'[2]16'!K47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'[2]16'!B48</f>
        <v>0</v>
      </c>
      <c r="C46" s="195">
        <f>'[2]16'!C48</f>
        <v>60</v>
      </c>
      <c r="D46" s="195">
        <f>'[2]16'!D48</f>
        <v>0</v>
      </c>
      <c r="E46" s="195">
        <f>'[2]16'!E48</f>
        <v>0</v>
      </c>
      <c r="F46" s="15">
        <f t="shared" si="6"/>
        <v>60</v>
      </c>
      <c r="G46" s="194">
        <f>'[2]16'!H48</f>
        <v>0</v>
      </c>
      <c r="H46" s="195">
        <f>'[2]16'!I48</f>
        <v>0</v>
      </c>
      <c r="I46" s="195">
        <f>'[2]16'!J48</f>
        <v>0</v>
      </c>
      <c r="J46" s="195">
        <f>'[2]16'!K48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'[2]16'!B49</f>
        <v>0</v>
      </c>
      <c r="C47" s="195">
        <f>'[2]16'!C49</f>
        <v>60</v>
      </c>
      <c r="D47" s="195">
        <f>'[2]16'!D49</f>
        <v>0</v>
      </c>
      <c r="E47" s="195">
        <f>'[2]16'!E49</f>
        <v>0</v>
      </c>
      <c r="F47" s="15">
        <f t="shared" si="6"/>
        <v>60</v>
      </c>
      <c r="G47" s="194">
        <f>'[2]16'!H49</f>
        <v>0</v>
      </c>
      <c r="H47" s="195">
        <f>'[2]16'!I49</f>
        <v>0</v>
      </c>
      <c r="I47" s="195">
        <f>'[2]16'!J49</f>
        <v>0</v>
      </c>
      <c r="J47" s="195">
        <f>'[2]16'!K49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'[2]16'!B50</f>
        <v>0</v>
      </c>
      <c r="C48" s="195">
        <f>'[2]16'!C50</f>
        <v>60</v>
      </c>
      <c r="D48" s="195">
        <f>'[2]16'!D50</f>
        <v>0</v>
      </c>
      <c r="E48" s="195">
        <f>'[2]16'!E50</f>
        <v>0</v>
      </c>
      <c r="F48" s="15">
        <f t="shared" si="6"/>
        <v>60</v>
      </c>
      <c r="G48" s="194">
        <f>'[2]16'!H50</f>
        <v>0</v>
      </c>
      <c r="H48" s="195">
        <f>'[2]16'!I50</f>
        <v>0</v>
      </c>
      <c r="I48" s="195">
        <f>'[2]16'!J50</f>
        <v>0</v>
      </c>
      <c r="J48" s="195">
        <f>'[2]16'!K50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'[2]16'!B51</f>
        <v>0</v>
      </c>
      <c r="C49" s="195">
        <f>'[2]16'!C51</f>
        <v>60</v>
      </c>
      <c r="D49" s="195">
        <f>'[2]16'!D51</f>
        <v>0</v>
      </c>
      <c r="E49" s="195">
        <f>'[2]16'!E51</f>
        <v>0</v>
      </c>
      <c r="F49" s="15">
        <f t="shared" si="6"/>
        <v>60</v>
      </c>
      <c r="G49" s="194">
        <f>'[2]16'!H51</f>
        <v>0</v>
      </c>
      <c r="H49" s="195">
        <f>'[2]16'!I51</f>
        <v>0</v>
      </c>
      <c r="I49" s="195">
        <f>'[2]16'!J51</f>
        <v>0</v>
      </c>
      <c r="J49" s="195">
        <f>'[2]16'!K51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'[2]16'!B52</f>
        <v>0</v>
      </c>
      <c r="C50" s="195">
        <f>'[2]16'!C52</f>
        <v>60</v>
      </c>
      <c r="D50" s="195">
        <f>'[2]16'!D52</f>
        <v>0</v>
      </c>
      <c r="E50" s="195">
        <f>'[2]16'!E52</f>
        <v>0</v>
      </c>
      <c r="F50" s="15">
        <f t="shared" si="6"/>
        <v>60</v>
      </c>
      <c r="G50" s="194">
        <f>'[2]16'!H52</f>
        <v>0</v>
      </c>
      <c r="H50" s="195">
        <f>'[2]16'!I52</f>
        <v>0</v>
      </c>
      <c r="I50" s="195">
        <f>'[2]16'!J52</f>
        <v>0</v>
      </c>
      <c r="J50" s="195">
        <f>'[2]16'!K52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'[2]16'!B53</f>
        <v>0</v>
      </c>
      <c r="C51" s="195">
        <f>'[2]16'!C53</f>
        <v>60</v>
      </c>
      <c r="D51" s="195">
        <f>'[2]16'!D53</f>
        <v>0</v>
      </c>
      <c r="E51" s="195">
        <f>'[2]16'!E53</f>
        <v>0</v>
      </c>
      <c r="F51" s="15">
        <f t="shared" si="6"/>
        <v>60</v>
      </c>
      <c r="G51" s="194">
        <f>'[2]16'!H53</f>
        <v>0</v>
      </c>
      <c r="H51" s="195">
        <f>'[2]16'!I53</f>
        <v>0</v>
      </c>
      <c r="I51" s="195">
        <f>'[2]16'!J53</f>
        <v>0</v>
      </c>
      <c r="J51" s="195">
        <f>'[2]16'!K53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'[2]16'!B54</f>
        <v>0</v>
      </c>
      <c r="C52" s="195">
        <f>'[2]16'!C54</f>
        <v>60</v>
      </c>
      <c r="D52" s="195">
        <f>'[2]16'!D54</f>
        <v>0</v>
      </c>
      <c r="E52" s="195">
        <f>'[2]16'!E54</f>
        <v>0</v>
      </c>
      <c r="F52" s="15">
        <f t="shared" si="6"/>
        <v>60</v>
      </c>
      <c r="G52" s="194">
        <f>'[2]16'!H54</f>
        <v>0</v>
      </c>
      <c r="H52" s="195">
        <f>'[2]16'!I54</f>
        <v>0</v>
      </c>
      <c r="I52" s="195">
        <f>'[2]16'!J54</f>
        <v>0</v>
      </c>
      <c r="J52" s="195">
        <f>'[2]16'!K54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'[2]16'!B55</f>
        <v>0</v>
      </c>
      <c r="C53" s="195">
        <f>'[2]16'!C55</f>
        <v>60</v>
      </c>
      <c r="D53" s="195">
        <f>'[2]16'!D55</f>
        <v>0</v>
      </c>
      <c r="E53" s="195">
        <f>'[2]16'!E55</f>
        <v>0</v>
      </c>
      <c r="F53" s="15">
        <f t="shared" si="6"/>
        <v>60</v>
      </c>
      <c r="G53" s="194">
        <f>'[2]16'!H55</f>
        <v>0</v>
      </c>
      <c r="H53" s="195">
        <f>'[2]16'!I55</f>
        <v>0</v>
      </c>
      <c r="I53" s="195">
        <f>'[2]16'!J55</f>
        <v>0</v>
      </c>
      <c r="J53" s="195">
        <f>'[2]16'!K55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'[2]16'!B56</f>
        <v>0</v>
      </c>
      <c r="C54" s="195">
        <f>'[2]16'!C56</f>
        <v>60</v>
      </c>
      <c r="D54" s="195">
        <f>'[2]16'!D56</f>
        <v>0</v>
      </c>
      <c r="E54" s="195">
        <f>'[2]16'!E56</f>
        <v>0</v>
      </c>
      <c r="F54" s="15">
        <f t="shared" si="6"/>
        <v>60</v>
      </c>
      <c r="G54" s="194">
        <f>'[2]16'!H56</f>
        <v>0</v>
      </c>
      <c r="H54" s="195">
        <f>'[2]16'!I56</f>
        <v>0</v>
      </c>
      <c r="I54" s="195">
        <f>'[2]16'!J56</f>
        <v>0</v>
      </c>
      <c r="J54" s="195">
        <f>'[2]16'!K56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'[2]16'!B57</f>
        <v>0</v>
      </c>
      <c r="C55" s="195">
        <f>'[2]16'!C57</f>
        <v>60</v>
      </c>
      <c r="D55" s="195">
        <f>'[2]16'!D57</f>
        <v>0</v>
      </c>
      <c r="E55" s="195">
        <f>'[2]16'!E57</f>
        <v>0</v>
      </c>
      <c r="F55" s="15">
        <f t="shared" si="6"/>
        <v>60</v>
      </c>
      <c r="G55" s="194">
        <f>'[2]16'!H57</f>
        <v>0</v>
      </c>
      <c r="H55" s="195">
        <f>'[2]16'!I57</f>
        <v>0</v>
      </c>
      <c r="I55" s="195">
        <f>'[2]16'!J57</f>
        <v>0</v>
      </c>
      <c r="J55" s="195">
        <f>'[2]16'!K57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'[2]16'!B58</f>
        <v>0</v>
      </c>
      <c r="C56" s="195">
        <f>'[2]16'!C58</f>
        <v>60</v>
      </c>
      <c r="D56" s="195">
        <f>'[2]16'!D58</f>
        <v>0</v>
      </c>
      <c r="E56" s="195">
        <f>'[2]16'!E58</f>
        <v>0</v>
      </c>
      <c r="F56" s="15">
        <f t="shared" si="6"/>
        <v>60</v>
      </c>
      <c r="G56" s="194">
        <f>'[2]16'!H58</f>
        <v>0</v>
      </c>
      <c r="H56" s="195">
        <f>'[2]16'!I58</f>
        <v>0</v>
      </c>
      <c r="I56" s="195">
        <f>'[2]16'!J58</f>
        <v>0</v>
      </c>
      <c r="J56" s="195">
        <f>'[2]16'!K58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'[2]16'!B59</f>
        <v>0</v>
      </c>
      <c r="C57" s="195">
        <f>'[2]16'!C59</f>
        <v>60</v>
      </c>
      <c r="D57" s="195">
        <f>'[2]16'!D59</f>
        <v>0</v>
      </c>
      <c r="E57" s="195">
        <f>'[2]16'!E59</f>
        <v>0</v>
      </c>
      <c r="F57" s="15">
        <f t="shared" si="6"/>
        <v>60</v>
      </c>
      <c r="G57" s="194">
        <f>'[2]16'!H59</f>
        <v>0</v>
      </c>
      <c r="H57" s="195">
        <f>'[2]16'!I59</f>
        <v>0</v>
      </c>
      <c r="I57" s="195">
        <f>'[2]16'!J59</f>
        <v>0</v>
      </c>
      <c r="J57" s="195">
        <f>'[2]16'!K59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'[2]16'!B60</f>
        <v>0</v>
      </c>
      <c r="C58" s="195">
        <f>'[2]16'!C60</f>
        <v>60</v>
      </c>
      <c r="D58" s="195">
        <f>'[2]16'!D60</f>
        <v>0</v>
      </c>
      <c r="E58" s="195">
        <f>'[2]16'!E60</f>
        <v>0</v>
      </c>
      <c r="F58" s="15">
        <f t="shared" si="6"/>
        <v>60</v>
      </c>
      <c r="G58" s="194">
        <f>'[2]16'!H60</f>
        <v>0</v>
      </c>
      <c r="H58" s="195">
        <f>'[2]16'!I60</f>
        <v>0</v>
      </c>
      <c r="I58" s="195">
        <f>'[2]16'!J60</f>
        <v>0</v>
      </c>
      <c r="J58" s="195">
        <f>'[2]16'!K60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'[2]16'!B61</f>
        <v>0</v>
      </c>
      <c r="C59" s="195">
        <f>'[2]16'!C61</f>
        <v>60</v>
      </c>
      <c r="D59" s="195">
        <f>'[2]16'!D61</f>
        <v>0</v>
      </c>
      <c r="E59" s="195">
        <f>'[2]16'!E61</f>
        <v>0</v>
      </c>
      <c r="F59" s="15">
        <f t="shared" si="6"/>
        <v>60</v>
      </c>
      <c r="G59" s="194">
        <f>'[2]16'!H61</f>
        <v>0</v>
      </c>
      <c r="H59" s="195">
        <f>'[2]16'!I61</f>
        <v>0</v>
      </c>
      <c r="I59" s="195">
        <f>'[2]16'!J61</f>
        <v>0</v>
      </c>
      <c r="J59" s="195">
        <f>'[2]16'!K61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'[2]16'!B62</f>
        <v>0</v>
      </c>
      <c r="C60" s="195">
        <f>'[2]16'!C62</f>
        <v>60</v>
      </c>
      <c r="D60" s="195">
        <f>'[2]16'!D62</f>
        <v>0</v>
      </c>
      <c r="E60" s="195">
        <f>'[2]16'!E62</f>
        <v>0</v>
      </c>
      <c r="F60" s="15">
        <f t="shared" si="6"/>
        <v>60</v>
      </c>
      <c r="G60" s="194">
        <f>'[2]16'!H62</f>
        <v>0</v>
      </c>
      <c r="H60" s="195">
        <f>'[2]16'!I62</f>
        <v>0</v>
      </c>
      <c r="I60" s="195">
        <f>'[2]16'!J62</f>
        <v>0</v>
      </c>
      <c r="J60" s="195">
        <f>'[2]16'!K62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'[2]16'!B63</f>
        <v>0</v>
      </c>
      <c r="C61" s="195">
        <f>'[2]16'!C63</f>
        <v>60</v>
      </c>
      <c r="D61" s="195">
        <f>'[2]16'!D63</f>
        <v>0</v>
      </c>
      <c r="E61" s="195">
        <f>'[2]16'!E63</f>
        <v>0</v>
      </c>
      <c r="F61" s="15">
        <f t="shared" si="6"/>
        <v>60</v>
      </c>
      <c r="G61" s="194">
        <f>'[2]16'!H63</f>
        <v>0</v>
      </c>
      <c r="H61" s="195">
        <f>'[2]16'!I63</f>
        <v>0</v>
      </c>
      <c r="I61" s="195">
        <f>'[2]16'!J63</f>
        <v>0</v>
      </c>
      <c r="J61" s="195">
        <f>'[2]16'!K63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'[2]16'!B64</f>
        <v>0</v>
      </c>
      <c r="C62" s="195">
        <f>'[2]16'!C64</f>
        <v>60</v>
      </c>
      <c r="D62" s="195">
        <f>'[2]16'!D64</f>
        <v>0</v>
      </c>
      <c r="E62" s="195">
        <f>'[2]16'!E64</f>
        <v>0</v>
      </c>
      <c r="F62" s="15">
        <f t="shared" si="6"/>
        <v>60</v>
      </c>
      <c r="G62" s="194">
        <f>'[2]16'!H64</f>
        <v>0</v>
      </c>
      <c r="H62" s="195">
        <f>'[2]16'!I64</f>
        <v>0</v>
      </c>
      <c r="I62" s="195">
        <f>'[2]16'!J64</f>
        <v>0</v>
      </c>
      <c r="J62" s="195">
        <f>'[2]16'!K64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'[2]16'!B65</f>
        <v>0</v>
      </c>
      <c r="C63" s="195">
        <f>'[2]16'!C65</f>
        <v>60</v>
      </c>
      <c r="D63" s="195">
        <f>'[2]16'!D65</f>
        <v>0</v>
      </c>
      <c r="E63" s="195">
        <f>'[2]16'!E65</f>
        <v>0</v>
      </c>
      <c r="F63" s="15">
        <f t="shared" si="6"/>
        <v>60</v>
      </c>
      <c r="G63" s="194">
        <f>'[2]16'!H65</f>
        <v>0</v>
      </c>
      <c r="H63" s="195">
        <f>'[2]16'!I65</f>
        <v>0</v>
      </c>
      <c r="I63" s="195">
        <f>'[2]16'!J65</f>
        <v>0</v>
      </c>
      <c r="J63" s="195">
        <f>'[2]16'!K65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'[2]16'!B66</f>
        <v>0</v>
      </c>
      <c r="C64" s="195">
        <f>'[2]16'!C66</f>
        <v>60</v>
      </c>
      <c r="D64" s="195">
        <f>'[2]16'!D66</f>
        <v>0</v>
      </c>
      <c r="E64" s="195">
        <f>'[2]16'!E66</f>
        <v>0</v>
      </c>
      <c r="F64" s="15">
        <f t="shared" si="6"/>
        <v>60</v>
      </c>
      <c r="G64" s="194">
        <f>'[2]16'!H66</f>
        <v>0</v>
      </c>
      <c r="H64" s="195">
        <f>'[2]16'!I66</f>
        <v>0</v>
      </c>
      <c r="I64" s="195">
        <f>'[2]16'!J66</f>
        <v>0</v>
      </c>
      <c r="J64" s="195">
        <f>'[2]16'!K66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'[2]16'!B67</f>
        <v>0</v>
      </c>
      <c r="C65" s="195">
        <f>'[2]16'!C67</f>
        <v>60</v>
      </c>
      <c r="D65" s="195">
        <f>'[2]16'!D67</f>
        <v>0</v>
      </c>
      <c r="E65" s="195">
        <f>'[2]16'!E67</f>
        <v>0</v>
      </c>
      <c r="F65" s="15">
        <f t="shared" si="6"/>
        <v>60</v>
      </c>
      <c r="G65" s="194">
        <f>'[2]16'!H67</f>
        <v>0</v>
      </c>
      <c r="H65" s="195">
        <f>'[2]16'!I67</f>
        <v>0</v>
      </c>
      <c r="I65" s="195">
        <f>'[2]16'!J67</f>
        <v>0</v>
      </c>
      <c r="J65" s="195">
        <f>'[2]16'!K67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'[2]16'!B68</f>
        <v>0</v>
      </c>
      <c r="C66" s="195">
        <f>'[2]16'!C68</f>
        <v>60</v>
      </c>
      <c r="D66" s="195">
        <f>'[2]16'!D68</f>
        <v>0</v>
      </c>
      <c r="E66" s="195">
        <f>'[2]16'!E68</f>
        <v>0</v>
      </c>
      <c r="F66" s="15">
        <f t="shared" si="6"/>
        <v>60</v>
      </c>
      <c r="G66" s="194">
        <f>'[2]16'!H68</f>
        <v>0</v>
      </c>
      <c r="H66" s="195">
        <f>'[2]16'!I68</f>
        <v>0</v>
      </c>
      <c r="I66" s="195">
        <f>'[2]16'!J68</f>
        <v>0</v>
      </c>
      <c r="J66" s="195">
        <f>'[2]16'!K68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'[2]16'!B69</f>
        <v>0</v>
      </c>
      <c r="C67" s="195">
        <f>'[2]16'!C69</f>
        <v>60</v>
      </c>
      <c r="D67" s="195">
        <f>'[2]16'!D69</f>
        <v>0</v>
      </c>
      <c r="E67" s="195">
        <f>'[2]16'!E69</f>
        <v>0</v>
      </c>
      <c r="F67" s="15">
        <f t="shared" si="6"/>
        <v>60</v>
      </c>
      <c r="G67" s="194">
        <f>'[2]16'!H69</f>
        <v>0</v>
      </c>
      <c r="H67" s="195">
        <f>'[2]16'!I69</f>
        <v>0</v>
      </c>
      <c r="I67" s="195">
        <f>'[2]16'!J69</f>
        <v>0</v>
      </c>
      <c r="J67" s="195">
        <f>'[2]16'!K69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'[2]16'!B70</f>
        <v>0</v>
      </c>
      <c r="C68" s="195">
        <f>'[2]16'!C70</f>
        <v>60</v>
      </c>
      <c r="D68" s="195">
        <f>'[2]16'!D70</f>
        <v>0</v>
      </c>
      <c r="E68" s="195">
        <f>'[2]16'!E70</f>
        <v>0</v>
      </c>
      <c r="F68" s="15">
        <f t="shared" si="6"/>
        <v>60</v>
      </c>
      <c r="G68" s="194">
        <f>'[2]16'!H70</f>
        <v>0</v>
      </c>
      <c r="H68" s="195">
        <f>'[2]16'!I70</f>
        <v>0</v>
      </c>
      <c r="I68" s="195">
        <f>'[2]16'!J70</f>
        <v>0</v>
      </c>
      <c r="J68" s="195">
        <f>'[2]16'!K70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'[2]16'!B71</f>
        <v>0</v>
      </c>
      <c r="C69" s="195">
        <f>'[2]16'!C71</f>
        <v>60</v>
      </c>
      <c r="D69" s="195">
        <f>'[2]16'!D71</f>
        <v>0</v>
      </c>
      <c r="E69" s="195">
        <f>'[2]16'!E71</f>
        <v>0</v>
      </c>
      <c r="F69" s="15">
        <f t="shared" ref="F69:F98" si="16">SUM(B69:E69)</f>
        <v>60</v>
      </c>
      <c r="G69" s="194">
        <f>'[2]16'!H71</f>
        <v>0</v>
      </c>
      <c r="H69" s="195">
        <f>'[2]16'!I71</f>
        <v>0</v>
      </c>
      <c r="I69" s="195">
        <f>'[2]16'!J71</f>
        <v>0</v>
      </c>
      <c r="J69" s="195">
        <f>'[2]16'!K71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'[2]16'!B72</f>
        <v>0</v>
      </c>
      <c r="C70" s="195">
        <f>'[2]16'!C72</f>
        <v>60</v>
      </c>
      <c r="D70" s="195">
        <f>'[2]16'!D72</f>
        <v>0</v>
      </c>
      <c r="E70" s="195">
        <f>'[2]16'!E72</f>
        <v>0</v>
      </c>
      <c r="F70" s="15">
        <f t="shared" si="16"/>
        <v>60</v>
      </c>
      <c r="G70" s="194">
        <f>'[2]16'!H72</f>
        <v>0</v>
      </c>
      <c r="H70" s="195">
        <f>'[2]16'!I72</f>
        <v>0</v>
      </c>
      <c r="I70" s="195">
        <f>'[2]16'!J72</f>
        <v>0</v>
      </c>
      <c r="J70" s="195">
        <f>'[2]16'!K72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'[2]16'!B73</f>
        <v>0</v>
      </c>
      <c r="C71" s="195">
        <f>'[2]16'!C73</f>
        <v>60</v>
      </c>
      <c r="D71" s="195">
        <f>'[2]16'!D73</f>
        <v>0</v>
      </c>
      <c r="E71" s="195">
        <f>'[2]16'!E73</f>
        <v>0</v>
      </c>
      <c r="F71" s="15">
        <f t="shared" si="16"/>
        <v>60</v>
      </c>
      <c r="G71" s="194">
        <f>'[2]16'!H73</f>
        <v>0</v>
      </c>
      <c r="H71" s="195">
        <f>'[2]16'!I73</f>
        <v>0</v>
      </c>
      <c r="I71" s="195">
        <f>'[2]16'!J73</f>
        <v>0</v>
      </c>
      <c r="J71" s="195">
        <f>'[2]16'!K73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'[2]16'!B74</f>
        <v>0</v>
      </c>
      <c r="C72" s="195">
        <f>'[2]16'!C74</f>
        <v>60</v>
      </c>
      <c r="D72" s="195">
        <f>'[2]16'!D74</f>
        <v>0</v>
      </c>
      <c r="E72" s="195">
        <f>'[2]16'!E74</f>
        <v>0</v>
      </c>
      <c r="F72" s="15">
        <f t="shared" si="16"/>
        <v>60</v>
      </c>
      <c r="G72" s="194">
        <f>'[2]16'!H74</f>
        <v>0</v>
      </c>
      <c r="H72" s="195">
        <f>'[2]16'!I74</f>
        <v>0</v>
      </c>
      <c r="I72" s="195">
        <f>'[2]16'!J74</f>
        <v>0</v>
      </c>
      <c r="J72" s="195">
        <f>'[2]16'!K74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'[2]16'!B75</f>
        <v>0</v>
      </c>
      <c r="C73" s="195">
        <f>'[2]16'!C75</f>
        <v>60</v>
      </c>
      <c r="D73" s="195">
        <f>'[2]16'!D75</f>
        <v>0</v>
      </c>
      <c r="E73" s="195">
        <f>'[2]16'!E75</f>
        <v>0</v>
      </c>
      <c r="F73" s="15">
        <f t="shared" si="16"/>
        <v>60</v>
      </c>
      <c r="G73" s="194">
        <f>'[2]16'!H75</f>
        <v>0</v>
      </c>
      <c r="H73" s="195">
        <f>'[2]16'!I75</f>
        <v>0</v>
      </c>
      <c r="I73" s="195">
        <f>'[2]16'!J75</f>
        <v>0</v>
      </c>
      <c r="J73" s="195">
        <f>'[2]16'!K75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'[2]16'!B76</f>
        <v>0</v>
      </c>
      <c r="C74" s="195">
        <f>'[2]16'!C76</f>
        <v>60</v>
      </c>
      <c r="D74" s="195">
        <f>'[2]16'!D76</f>
        <v>0</v>
      </c>
      <c r="E74" s="195">
        <f>'[2]16'!E76</f>
        <v>0</v>
      </c>
      <c r="F74" s="15">
        <f t="shared" si="16"/>
        <v>60</v>
      </c>
      <c r="G74" s="194">
        <f>'[2]16'!H76</f>
        <v>0</v>
      </c>
      <c r="H74" s="195">
        <f>'[2]16'!I76</f>
        <v>0</v>
      </c>
      <c r="I74" s="195">
        <f>'[2]16'!J76</f>
        <v>0</v>
      </c>
      <c r="J74" s="195">
        <f>'[2]16'!K76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'[2]16'!B77</f>
        <v>0</v>
      </c>
      <c r="C75" s="195">
        <f>'[2]16'!C77</f>
        <v>60</v>
      </c>
      <c r="D75" s="195">
        <f>'[2]16'!D77</f>
        <v>0</v>
      </c>
      <c r="E75" s="195">
        <f>'[2]16'!E77</f>
        <v>0</v>
      </c>
      <c r="F75" s="15">
        <f t="shared" si="16"/>
        <v>60</v>
      </c>
      <c r="G75" s="194">
        <f>'[2]16'!H77</f>
        <v>0</v>
      </c>
      <c r="H75" s="195">
        <f>'[2]16'!I77</f>
        <v>0</v>
      </c>
      <c r="I75" s="195">
        <f>'[2]16'!J77</f>
        <v>0</v>
      </c>
      <c r="J75" s="195">
        <f>'[2]16'!K77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'[2]16'!B78</f>
        <v>0</v>
      </c>
      <c r="C76" s="195">
        <f>'[2]16'!C78</f>
        <v>60</v>
      </c>
      <c r="D76" s="195">
        <f>'[2]16'!D78</f>
        <v>0</v>
      </c>
      <c r="E76" s="195">
        <f>'[2]16'!E78</f>
        <v>0</v>
      </c>
      <c r="F76" s="15">
        <f t="shared" si="16"/>
        <v>60</v>
      </c>
      <c r="G76" s="194">
        <f>'[2]16'!H78</f>
        <v>0</v>
      </c>
      <c r="H76" s="195">
        <f>'[2]16'!I78</f>
        <v>0</v>
      </c>
      <c r="I76" s="195">
        <f>'[2]16'!J78</f>
        <v>0</v>
      </c>
      <c r="J76" s="195">
        <f>'[2]16'!K78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'[2]16'!B79</f>
        <v>0</v>
      </c>
      <c r="C77" s="195">
        <f>'[2]16'!C79</f>
        <v>60</v>
      </c>
      <c r="D77" s="195">
        <f>'[2]16'!D79</f>
        <v>0</v>
      </c>
      <c r="E77" s="195">
        <f>'[2]16'!E79</f>
        <v>0</v>
      </c>
      <c r="F77" s="15">
        <f t="shared" si="16"/>
        <v>60</v>
      </c>
      <c r="G77" s="194">
        <f>'[2]16'!H79</f>
        <v>0</v>
      </c>
      <c r="H77" s="195">
        <f>'[2]16'!I79</f>
        <v>0</v>
      </c>
      <c r="I77" s="195">
        <f>'[2]16'!J79</f>
        <v>0</v>
      </c>
      <c r="J77" s="195">
        <f>'[2]16'!K79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'[2]16'!B80</f>
        <v>0</v>
      </c>
      <c r="C78" s="195">
        <f>'[2]16'!C80</f>
        <v>60</v>
      </c>
      <c r="D78" s="195">
        <f>'[2]16'!D80</f>
        <v>0</v>
      </c>
      <c r="E78" s="195">
        <f>'[2]16'!E80</f>
        <v>0</v>
      </c>
      <c r="F78" s="15">
        <f t="shared" si="16"/>
        <v>60</v>
      </c>
      <c r="G78" s="194">
        <f>'[2]16'!H80</f>
        <v>0</v>
      </c>
      <c r="H78" s="195">
        <f>'[2]16'!I80</f>
        <v>0</v>
      </c>
      <c r="I78" s="195">
        <f>'[2]16'!J80</f>
        <v>0</v>
      </c>
      <c r="J78" s="195">
        <f>'[2]16'!K80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'[2]16'!B81</f>
        <v>0</v>
      </c>
      <c r="C79" s="195">
        <f>'[2]16'!C81</f>
        <v>60</v>
      </c>
      <c r="D79" s="195">
        <f>'[2]16'!D81</f>
        <v>0</v>
      </c>
      <c r="E79" s="195">
        <f>'[2]16'!E81</f>
        <v>0</v>
      </c>
      <c r="F79" s="15">
        <f t="shared" si="16"/>
        <v>60</v>
      </c>
      <c r="G79" s="194">
        <f>'[2]16'!H81</f>
        <v>0</v>
      </c>
      <c r="H79" s="195">
        <f>'[2]16'!I81</f>
        <v>0</v>
      </c>
      <c r="I79" s="195">
        <f>'[2]16'!J81</f>
        <v>0</v>
      </c>
      <c r="J79" s="195">
        <f>'[2]16'!K81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'[2]16'!B82</f>
        <v>0</v>
      </c>
      <c r="C80" s="195">
        <f>'[2]16'!C82</f>
        <v>60</v>
      </c>
      <c r="D80" s="195">
        <f>'[2]16'!D82</f>
        <v>0</v>
      </c>
      <c r="E80" s="195">
        <f>'[2]16'!E82</f>
        <v>0</v>
      </c>
      <c r="F80" s="15">
        <f t="shared" si="16"/>
        <v>60</v>
      </c>
      <c r="G80" s="194">
        <f>'[2]16'!H82</f>
        <v>0</v>
      </c>
      <c r="H80" s="195">
        <f>'[2]16'!I82</f>
        <v>0</v>
      </c>
      <c r="I80" s="195">
        <f>'[2]16'!J82</f>
        <v>0</v>
      </c>
      <c r="J80" s="195">
        <f>'[2]16'!K82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'[2]16'!B83</f>
        <v>0</v>
      </c>
      <c r="C81" s="195">
        <f>'[2]16'!C83</f>
        <v>60</v>
      </c>
      <c r="D81" s="195">
        <f>'[2]16'!D83</f>
        <v>0</v>
      </c>
      <c r="E81" s="195">
        <f>'[2]16'!E83</f>
        <v>0</v>
      </c>
      <c r="F81" s="15">
        <f t="shared" si="16"/>
        <v>60</v>
      </c>
      <c r="G81" s="194">
        <f>'[2]16'!H83</f>
        <v>0</v>
      </c>
      <c r="H81" s="195">
        <f>'[2]16'!I83</f>
        <v>0</v>
      </c>
      <c r="I81" s="195">
        <f>'[2]16'!J83</f>
        <v>0</v>
      </c>
      <c r="J81" s="195">
        <f>'[2]16'!K83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'[2]16'!B84</f>
        <v>0</v>
      </c>
      <c r="C82" s="195">
        <f>'[2]16'!C84</f>
        <v>60</v>
      </c>
      <c r="D82" s="195">
        <f>'[2]16'!D84</f>
        <v>0</v>
      </c>
      <c r="E82" s="195">
        <f>'[2]16'!E84</f>
        <v>0</v>
      </c>
      <c r="F82" s="15">
        <f t="shared" si="16"/>
        <v>60</v>
      </c>
      <c r="G82" s="194">
        <f>'[2]16'!H84</f>
        <v>0</v>
      </c>
      <c r="H82" s="195">
        <f>'[2]16'!I84</f>
        <v>0</v>
      </c>
      <c r="I82" s="195">
        <f>'[2]16'!J84</f>
        <v>0</v>
      </c>
      <c r="J82" s="195">
        <f>'[2]16'!K84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'[2]16'!B85</f>
        <v>0</v>
      </c>
      <c r="C83" s="195">
        <f>'[2]16'!C85</f>
        <v>60</v>
      </c>
      <c r="D83" s="195">
        <f>'[2]16'!D85</f>
        <v>0</v>
      </c>
      <c r="E83" s="195">
        <f>'[2]16'!E85</f>
        <v>0</v>
      </c>
      <c r="F83" s="15">
        <f t="shared" si="16"/>
        <v>60</v>
      </c>
      <c r="G83" s="194">
        <f>'[2]16'!H85</f>
        <v>0</v>
      </c>
      <c r="H83" s="195">
        <f>'[2]16'!I85</f>
        <v>0</v>
      </c>
      <c r="I83" s="195">
        <f>'[2]16'!J85</f>
        <v>0</v>
      </c>
      <c r="J83" s="195">
        <f>'[2]16'!K85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'[2]16'!B86</f>
        <v>0</v>
      </c>
      <c r="C84" s="195">
        <f>'[2]16'!C86</f>
        <v>60</v>
      </c>
      <c r="D84" s="195">
        <f>'[2]16'!D86</f>
        <v>0</v>
      </c>
      <c r="E84" s="195">
        <f>'[2]16'!E86</f>
        <v>0</v>
      </c>
      <c r="F84" s="15">
        <f t="shared" si="16"/>
        <v>60</v>
      </c>
      <c r="G84" s="194">
        <f>'[2]16'!H86</f>
        <v>0</v>
      </c>
      <c r="H84" s="195">
        <f>'[2]16'!I86</f>
        <v>0</v>
      </c>
      <c r="I84" s="195">
        <f>'[2]16'!J86</f>
        <v>0</v>
      </c>
      <c r="J84" s="195">
        <f>'[2]16'!K86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'[2]16'!B87</f>
        <v>0</v>
      </c>
      <c r="C85" s="195">
        <f>'[2]16'!C87</f>
        <v>60</v>
      </c>
      <c r="D85" s="195">
        <f>'[2]16'!D87</f>
        <v>0</v>
      </c>
      <c r="E85" s="195">
        <f>'[2]16'!E87</f>
        <v>0</v>
      </c>
      <c r="F85" s="15">
        <f t="shared" si="16"/>
        <v>60</v>
      </c>
      <c r="G85" s="194">
        <f>'[2]16'!H87</f>
        <v>0</v>
      </c>
      <c r="H85" s="195">
        <f>'[2]16'!I87</f>
        <v>0</v>
      </c>
      <c r="I85" s="195">
        <f>'[2]16'!J87</f>
        <v>0</v>
      </c>
      <c r="J85" s="195">
        <f>'[2]16'!K87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'[2]16'!B88</f>
        <v>0</v>
      </c>
      <c r="C86" s="195">
        <f>'[2]16'!C88</f>
        <v>60</v>
      </c>
      <c r="D86" s="195">
        <f>'[2]16'!D88</f>
        <v>0</v>
      </c>
      <c r="E86" s="195">
        <f>'[2]16'!E88</f>
        <v>0</v>
      </c>
      <c r="F86" s="15">
        <f t="shared" si="16"/>
        <v>60</v>
      </c>
      <c r="G86" s="194">
        <f>'[2]16'!H88</f>
        <v>0</v>
      </c>
      <c r="H86" s="195">
        <f>'[2]16'!I88</f>
        <v>0</v>
      </c>
      <c r="I86" s="195">
        <f>'[2]16'!J88</f>
        <v>0</v>
      </c>
      <c r="J86" s="195">
        <f>'[2]16'!K88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'[2]16'!B89</f>
        <v>0</v>
      </c>
      <c r="C87" s="195">
        <f>'[2]16'!C89</f>
        <v>60</v>
      </c>
      <c r="D87" s="195">
        <f>'[2]16'!D89</f>
        <v>0</v>
      </c>
      <c r="E87" s="195">
        <f>'[2]16'!E89</f>
        <v>0</v>
      </c>
      <c r="F87" s="15">
        <f t="shared" si="16"/>
        <v>60</v>
      </c>
      <c r="G87" s="194">
        <f>'[2]16'!H89</f>
        <v>0</v>
      </c>
      <c r="H87" s="195">
        <f>'[2]16'!I89</f>
        <v>0</v>
      </c>
      <c r="I87" s="195">
        <f>'[2]16'!J89</f>
        <v>0</v>
      </c>
      <c r="J87" s="195">
        <f>'[2]16'!K89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'[2]16'!B90</f>
        <v>0</v>
      </c>
      <c r="C88" s="195">
        <f>'[2]16'!C90</f>
        <v>60</v>
      </c>
      <c r="D88" s="195">
        <f>'[2]16'!D90</f>
        <v>0</v>
      </c>
      <c r="E88" s="195">
        <f>'[2]16'!E90</f>
        <v>0</v>
      </c>
      <c r="F88" s="15">
        <f t="shared" si="16"/>
        <v>60</v>
      </c>
      <c r="G88" s="194">
        <f>'[2]16'!H90</f>
        <v>0</v>
      </c>
      <c r="H88" s="195">
        <f>'[2]16'!I90</f>
        <v>0</v>
      </c>
      <c r="I88" s="195">
        <f>'[2]16'!J90</f>
        <v>0</v>
      </c>
      <c r="J88" s="195">
        <f>'[2]16'!K90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'[2]16'!B91</f>
        <v>0</v>
      </c>
      <c r="C89" s="195">
        <f>'[2]16'!C91</f>
        <v>60</v>
      </c>
      <c r="D89" s="195">
        <f>'[2]16'!D91</f>
        <v>0</v>
      </c>
      <c r="E89" s="195">
        <f>'[2]16'!E91</f>
        <v>0</v>
      </c>
      <c r="F89" s="15">
        <f t="shared" si="16"/>
        <v>60</v>
      </c>
      <c r="G89" s="194">
        <f>'[2]16'!H91</f>
        <v>0</v>
      </c>
      <c r="H89" s="195">
        <f>'[2]16'!I91</f>
        <v>0</v>
      </c>
      <c r="I89" s="195">
        <f>'[2]16'!J91</f>
        <v>0</v>
      </c>
      <c r="J89" s="195">
        <f>'[2]16'!K91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'[2]16'!B92</f>
        <v>0</v>
      </c>
      <c r="C90" s="195">
        <f>'[2]16'!C92</f>
        <v>60</v>
      </c>
      <c r="D90" s="195">
        <f>'[2]16'!D92</f>
        <v>0</v>
      </c>
      <c r="E90" s="195">
        <f>'[2]16'!E92</f>
        <v>0</v>
      </c>
      <c r="F90" s="15">
        <f t="shared" si="16"/>
        <v>60</v>
      </c>
      <c r="G90" s="194">
        <f>'[2]16'!H92</f>
        <v>0</v>
      </c>
      <c r="H90" s="195">
        <f>'[2]16'!I92</f>
        <v>0</v>
      </c>
      <c r="I90" s="195">
        <f>'[2]16'!J92</f>
        <v>0</v>
      </c>
      <c r="J90" s="195">
        <f>'[2]16'!K92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'[2]16'!B93</f>
        <v>0</v>
      </c>
      <c r="C91" s="195">
        <f>'[2]16'!C93</f>
        <v>60</v>
      </c>
      <c r="D91" s="195">
        <f>'[2]16'!D93</f>
        <v>0</v>
      </c>
      <c r="E91" s="195">
        <f>'[2]16'!E93</f>
        <v>0</v>
      </c>
      <c r="F91" s="15">
        <f t="shared" si="16"/>
        <v>60</v>
      </c>
      <c r="G91" s="194">
        <f>'[2]16'!H93</f>
        <v>0</v>
      </c>
      <c r="H91" s="195">
        <f>'[2]16'!I93</f>
        <v>0</v>
      </c>
      <c r="I91" s="195">
        <f>'[2]16'!J93</f>
        <v>0</v>
      </c>
      <c r="J91" s="195">
        <f>'[2]16'!K93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'[2]16'!B94</f>
        <v>0</v>
      </c>
      <c r="C92" s="195">
        <f>'[2]16'!C94</f>
        <v>60</v>
      </c>
      <c r="D92" s="195">
        <f>'[2]16'!D94</f>
        <v>0</v>
      </c>
      <c r="E92" s="195">
        <f>'[2]16'!E94</f>
        <v>0</v>
      </c>
      <c r="F92" s="15">
        <f t="shared" si="16"/>
        <v>60</v>
      </c>
      <c r="G92" s="194">
        <f>'[2]16'!H94</f>
        <v>0</v>
      </c>
      <c r="H92" s="195">
        <f>'[2]16'!I94</f>
        <v>0</v>
      </c>
      <c r="I92" s="195">
        <f>'[2]16'!J94</f>
        <v>0</v>
      </c>
      <c r="J92" s="195">
        <f>'[2]16'!K94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'[2]16'!B95</f>
        <v>0</v>
      </c>
      <c r="C93" s="195">
        <f>'[2]16'!C95</f>
        <v>60</v>
      </c>
      <c r="D93" s="195">
        <f>'[2]16'!D95</f>
        <v>0</v>
      </c>
      <c r="E93" s="195">
        <f>'[2]16'!E95</f>
        <v>0</v>
      </c>
      <c r="F93" s="15">
        <f t="shared" si="16"/>
        <v>60</v>
      </c>
      <c r="G93" s="194">
        <f>'[2]16'!H95</f>
        <v>0</v>
      </c>
      <c r="H93" s="195">
        <f>'[2]16'!I95</f>
        <v>0</v>
      </c>
      <c r="I93" s="195">
        <f>'[2]16'!J95</f>
        <v>0</v>
      </c>
      <c r="J93" s="195">
        <f>'[2]16'!K95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'[2]16'!B96</f>
        <v>0</v>
      </c>
      <c r="C94" s="195">
        <f>'[2]16'!C96</f>
        <v>60</v>
      </c>
      <c r="D94" s="195">
        <f>'[2]16'!D96</f>
        <v>0</v>
      </c>
      <c r="E94" s="195">
        <f>'[2]16'!E96</f>
        <v>0</v>
      </c>
      <c r="F94" s="15">
        <f t="shared" si="16"/>
        <v>60</v>
      </c>
      <c r="G94" s="194">
        <f>'[2]16'!H96</f>
        <v>0</v>
      </c>
      <c r="H94" s="195">
        <f>'[2]16'!I96</f>
        <v>0</v>
      </c>
      <c r="I94" s="195">
        <f>'[2]16'!J96</f>
        <v>0</v>
      </c>
      <c r="J94" s="195">
        <f>'[2]16'!K96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'[2]16'!B97</f>
        <v>0</v>
      </c>
      <c r="C95" s="195">
        <f>'[2]16'!C97</f>
        <v>60</v>
      </c>
      <c r="D95" s="195">
        <f>'[2]16'!D97</f>
        <v>0</v>
      </c>
      <c r="E95" s="195">
        <f>'[2]16'!E97</f>
        <v>0</v>
      </c>
      <c r="F95" s="15">
        <f t="shared" si="16"/>
        <v>60</v>
      </c>
      <c r="G95" s="194">
        <f>'[2]16'!H97</f>
        <v>0</v>
      </c>
      <c r="H95" s="195">
        <f>'[2]16'!I97</f>
        <v>0</v>
      </c>
      <c r="I95" s="195">
        <f>'[2]16'!J97</f>
        <v>0</v>
      </c>
      <c r="J95" s="195">
        <f>'[2]16'!K97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'[2]16'!B98</f>
        <v>0</v>
      </c>
      <c r="C96" s="195">
        <f>'[2]16'!C98</f>
        <v>60</v>
      </c>
      <c r="D96" s="195">
        <f>'[2]16'!D98</f>
        <v>0</v>
      </c>
      <c r="E96" s="195">
        <f>'[2]16'!E98</f>
        <v>0</v>
      </c>
      <c r="F96" s="15">
        <f t="shared" si="16"/>
        <v>60</v>
      </c>
      <c r="G96" s="194">
        <f>'[2]16'!H98</f>
        <v>0</v>
      </c>
      <c r="H96" s="195">
        <f>'[2]16'!I98</f>
        <v>0</v>
      </c>
      <c r="I96" s="195">
        <f>'[2]16'!J98</f>
        <v>0</v>
      </c>
      <c r="J96" s="195">
        <f>'[2]16'!K98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'[2]16'!B99</f>
        <v>0</v>
      </c>
      <c r="C97" s="195">
        <f>'[2]16'!C99</f>
        <v>60</v>
      </c>
      <c r="D97" s="195">
        <f>'[2]16'!D99</f>
        <v>0</v>
      </c>
      <c r="E97" s="195">
        <f>'[2]16'!E99</f>
        <v>0</v>
      </c>
      <c r="F97" s="15">
        <f t="shared" si="16"/>
        <v>60</v>
      </c>
      <c r="G97" s="194">
        <f>'[2]16'!H99</f>
        <v>0</v>
      </c>
      <c r="H97" s="195">
        <f>'[2]16'!I99</f>
        <v>0</v>
      </c>
      <c r="I97" s="195">
        <f>'[2]16'!J99</f>
        <v>0</v>
      </c>
      <c r="J97" s="195">
        <f>'[2]16'!K99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'[2]16'!B100</f>
        <v>0</v>
      </c>
      <c r="C98" s="195">
        <f>'[2]16'!C100</f>
        <v>60</v>
      </c>
      <c r="D98" s="195">
        <f>'[2]16'!D100</f>
        <v>0</v>
      </c>
      <c r="E98" s="195">
        <f>'[2]16'!E100</f>
        <v>0</v>
      </c>
      <c r="F98" s="15">
        <f t="shared" si="16"/>
        <v>60</v>
      </c>
      <c r="G98" s="194">
        <f>'[2]16'!H100</f>
        <v>0</v>
      </c>
      <c r="H98" s="195">
        <f>'[2]16'!I100</f>
        <v>0</v>
      </c>
      <c r="I98" s="195">
        <f>'[2]16'!J100</f>
        <v>0</v>
      </c>
      <c r="J98" s="195">
        <f>'[2]16'!K100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1010</v>
      </c>
      <c r="G3" s="16">
        <f>'[3]16'!G5</f>
        <v>0</v>
      </c>
      <c r="H3" s="17">
        <f>SUM(B3:G3)</f>
        <v>1330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150</v>
      </c>
      <c r="N3" s="16">
        <f>'[3]16'!O5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26.73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26.73</v>
      </c>
      <c r="AE3" s="8">
        <f>BD3</f>
        <v>26.73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26.73</v>
      </c>
      <c r="AL3" s="8">
        <f t="shared" ref="AL3:AQ18" si="3">Q3-X3-AE3</f>
        <v>266.53999999999996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416.53999999999996</v>
      </c>
      <c r="AT3" s="8">
        <v>25.66</v>
      </c>
      <c r="AU3" s="8">
        <v>25.66</v>
      </c>
      <c r="AW3" s="198">
        <v>26.73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26.73</v>
      </c>
      <c r="BD3" s="198">
        <v>26.73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26.73</v>
      </c>
      <c r="BL3" s="8">
        <f>AT3</f>
        <v>25.66</v>
      </c>
      <c r="BM3" s="8">
        <f>AU3</f>
        <v>25.66</v>
      </c>
      <c r="BN3" s="8">
        <f>BC3</f>
        <v>26.73</v>
      </c>
      <c r="BO3" s="8">
        <f>BJ3</f>
        <v>26.73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1010</v>
      </c>
      <c r="G4" s="16">
        <f>'[3]16'!G6</f>
        <v>0</v>
      </c>
      <c r="H4" s="17">
        <f>SUM(B4:G4)</f>
        <v>1330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150</v>
      </c>
      <c r="N4" s="16">
        <f>'[3]16'!O6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26.73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26.73</v>
      </c>
      <c r="AE4" s="8">
        <f t="shared" ref="AE4:AE67" si="11">BD4</f>
        <v>26.73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26.73</v>
      </c>
      <c r="AL4" s="8">
        <f t="shared" si="3"/>
        <v>266.53999999999996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416.53999999999996</v>
      </c>
      <c r="AT4" s="8">
        <v>25.66</v>
      </c>
      <c r="AU4" s="8">
        <v>25.66</v>
      </c>
      <c r="AW4" s="198">
        <v>26.73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26.73</v>
      </c>
      <c r="BD4" s="198">
        <v>26.73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26.73</v>
      </c>
      <c r="BL4" s="8">
        <f t="shared" ref="BL4:BL67" si="21">AT4</f>
        <v>25.66</v>
      </c>
      <c r="BM4" s="8">
        <f t="shared" ref="BM4:BM67" si="22">AU4</f>
        <v>25.66</v>
      </c>
      <c r="BN4" s="8">
        <f t="shared" ref="BN4:BN67" si="23">BC4</f>
        <v>26.73</v>
      </c>
      <c r="BO4" s="8">
        <f t="shared" ref="BO4:BO67" si="24">BJ4</f>
        <v>26.73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1010</v>
      </c>
      <c r="G5" s="16">
        <f>'[3]16'!G7</f>
        <v>0</v>
      </c>
      <c r="H5" s="17">
        <f t="shared" ref="H5:H68" si="27">SUM(B5:G5)</f>
        <v>1330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150</v>
      </c>
      <c r="N5" s="16">
        <f>'[3]16'!O7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26.73</v>
      </c>
      <c r="AE5" s="8">
        <f t="shared" si="11"/>
        <v>26.73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26.73</v>
      </c>
      <c r="AL5" s="8">
        <f t="shared" si="3"/>
        <v>266.53999999999996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416.53999999999996</v>
      </c>
      <c r="AT5" s="8">
        <v>25.66</v>
      </c>
      <c r="AU5" s="8">
        <v>25.66</v>
      </c>
      <c r="AW5" s="198">
        <v>26.73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26.73</v>
      </c>
      <c r="BD5" s="198">
        <v>26.73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26.73</v>
      </c>
      <c r="BL5" s="8">
        <f t="shared" si="21"/>
        <v>25.66</v>
      </c>
      <c r="BM5" s="8">
        <f t="shared" si="22"/>
        <v>25.66</v>
      </c>
      <c r="BN5" s="8">
        <f t="shared" si="23"/>
        <v>26.73</v>
      </c>
      <c r="BO5" s="8">
        <f t="shared" si="24"/>
        <v>26.73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1010</v>
      </c>
      <c r="G6" s="16">
        <f>'[3]16'!G8</f>
        <v>0</v>
      </c>
      <c r="H6" s="17">
        <f t="shared" si="27"/>
        <v>1330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150</v>
      </c>
      <c r="N6" s="16">
        <f>'[3]16'!O8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26.73</v>
      </c>
      <c r="AE6" s="8">
        <f t="shared" si="11"/>
        <v>26.73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26.73</v>
      </c>
      <c r="AL6" s="8">
        <f t="shared" si="3"/>
        <v>266.53999999999996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416.53999999999996</v>
      </c>
      <c r="AT6" s="8">
        <v>25.66</v>
      </c>
      <c r="AU6" s="8">
        <v>25.66</v>
      </c>
      <c r="AW6" s="198">
        <v>26.73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26.73</v>
      </c>
      <c r="BD6" s="198">
        <v>26.73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26.73</v>
      </c>
      <c r="BL6" s="8">
        <f t="shared" si="21"/>
        <v>25.66</v>
      </c>
      <c r="BM6" s="8">
        <f t="shared" si="22"/>
        <v>25.66</v>
      </c>
      <c r="BN6" s="8">
        <f t="shared" si="23"/>
        <v>26.73</v>
      </c>
      <c r="BO6" s="8">
        <f t="shared" si="24"/>
        <v>26.73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1010</v>
      </c>
      <c r="G7" s="16">
        <f>'[3]16'!G9</f>
        <v>0</v>
      </c>
      <c r="H7" s="17">
        <f t="shared" si="27"/>
        <v>1330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150</v>
      </c>
      <c r="N7" s="16">
        <f>'[3]16'!O9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26.73</v>
      </c>
      <c r="AE7" s="8">
        <f t="shared" si="11"/>
        <v>26.73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26.73</v>
      </c>
      <c r="AL7" s="8">
        <f t="shared" si="3"/>
        <v>266.53999999999996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416.53999999999996</v>
      </c>
      <c r="AT7" s="8">
        <v>25.66</v>
      </c>
      <c r="AU7" s="8">
        <v>25.66</v>
      </c>
      <c r="AW7" s="198">
        <v>26.73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26.73</v>
      </c>
      <c r="BD7" s="198">
        <v>26.73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26.73</v>
      </c>
      <c r="BL7" s="8">
        <f t="shared" si="21"/>
        <v>25.66</v>
      </c>
      <c r="BM7" s="8">
        <f t="shared" si="22"/>
        <v>25.66</v>
      </c>
      <c r="BN7" s="8">
        <f t="shared" si="23"/>
        <v>26.73</v>
      </c>
      <c r="BO7" s="8">
        <f t="shared" si="24"/>
        <v>26.73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1010</v>
      </c>
      <c r="G8" s="16">
        <f>'[3]16'!G10</f>
        <v>0</v>
      </c>
      <c r="H8" s="17">
        <f t="shared" si="27"/>
        <v>1330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150</v>
      </c>
      <c r="N8" s="16">
        <f>'[3]16'!O10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26.73</v>
      </c>
      <c r="AE8" s="8">
        <f t="shared" si="11"/>
        <v>26.73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26.73</v>
      </c>
      <c r="AL8" s="8">
        <f t="shared" si="3"/>
        <v>266.53999999999996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416.53999999999996</v>
      </c>
      <c r="AT8" s="8">
        <v>25.66</v>
      </c>
      <c r="AU8" s="8">
        <v>25.66</v>
      </c>
      <c r="AW8" s="198">
        <v>26.73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26.73</v>
      </c>
      <c r="BD8" s="198">
        <v>26.73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26.73</v>
      </c>
      <c r="BL8" s="8">
        <f t="shared" si="21"/>
        <v>25.66</v>
      </c>
      <c r="BM8" s="8">
        <f t="shared" si="22"/>
        <v>25.66</v>
      </c>
      <c r="BN8" s="8">
        <f t="shared" si="23"/>
        <v>26.73</v>
      </c>
      <c r="BO8" s="8">
        <f t="shared" si="24"/>
        <v>26.73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1010</v>
      </c>
      <c r="G9" s="16">
        <f>'[3]16'!G11</f>
        <v>0</v>
      </c>
      <c r="H9" s="17">
        <f t="shared" si="27"/>
        <v>1330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150</v>
      </c>
      <c r="N9" s="16">
        <f>'[3]16'!O11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26.73</v>
      </c>
      <c r="AE9" s="8">
        <f t="shared" si="11"/>
        <v>26.73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26.73</v>
      </c>
      <c r="AL9" s="8">
        <f t="shared" si="3"/>
        <v>266.53999999999996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416.53999999999996</v>
      </c>
      <c r="AT9" s="8">
        <v>25.66</v>
      </c>
      <c r="AU9" s="8">
        <v>25.66</v>
      </c>
      <c r="AW9" s="198">
        <v>26.73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26.73</v>
      </c>
      <c r="BD9" s="198">
        <v>26.73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26.73</v>
      </c>
      <c r="BL9" s="8">
        <f t="shared" si="21"/>
        <v>25.66</v>
      </c>
      <c r="BM9" s="8">
        <f t="shared" si="22"/>
        <v>25.66</v>
      </c>
      <c r="BN9" s="8">
        <f t="shared" si="23"/>
        <v>26.73</v>
      </c>
      <c r="BO9" s="8">
        <f t="shared" si="24"/>
        <v>26.73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1010</v>
      </c>
      <c r="G10" s="16">
        <f>'[3]16'!G12</f>
        <v>0</v>
      </c>
      <c r="H10" s="17">
        <f t="shared" si="27"/>
        <v>1330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150</v>
      </c>
      <c r="N10" s="16">
        <f>'[3]16'!O12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26.73</v>
      </c>
      <c r="AE10" s="8">
        <f t="shared" si="11"/>
        <v>26.73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26.73</v>
      </c>
      <c r="AL10" s="8">
        <f t="shared" si="3"/>
        <v>266.53999999999996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416.53999999999996</v>
      </c>
      <c r="AT10" s="8">
        <v>25.66</v>
      </c>
      <c r="AU10" s="8">
        <v>25.66</v>
      </c>
      <c r="AW10" s="198">
        <v>26.73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26.73</v>
      </c>
      <c r="BD10" s="198">
        <v>26.73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26.73</v>
      </c>
      <c r="BL10" s="8">
        <f t="shared" si="21"/>
        <v>25.66</v>
      </c>
      <c r="BM10" s="8">
        <f t="shared" si="22"/>
        <v>25.66</v>
      </c>
      <c r="BN10" s="8">
        <f t="shared" si="23"/>
        <v>26.73</v>
      </c>
      <c r="BO10" s="8">
        <f t="shared" si="24"/>
        <v>26.73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1010</v>
      </c>
      <c r="G11" s="16">
        <f>'[3]16'!G13</f>
        <v>0</v>
      </c>
      <c r="H11" s="17">
        <f t="shared" si="27"/>
        <v>1330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150</v>
      </c>
      <c r="N11" s="16">
        <f>'[3]16'!O13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26.73</v>
      </c>
      <c r="AE11" s="8">
        <f t="shared" si="11"/>
        <v>26.73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26.73</v>
      </c>
      <c r="AL11" s="8">
        <f t="shared" si="3"/>
        <v>266.53999999999996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416.53999999999996</v>
      </c>
      <c r="AT11" s="8">
        <v>25.66</v>
      </c>
      <c r="AU11" s="8">
        <v>25.66</v>
      </c>
      <c r="AW11" s="198">
        <v>26.73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26.73</v>
      </c>
      <c r="BD11" s="198">
        <v>26.73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26.73</v>
      </c>
      <c r="BL11" s="8">
        <f t="shared" si="21"/>
        <v>25.66</v>
      </c>
      <c r="BM11" s="8">
        <f t="shared" si="22"/>
        <v>25.66</v>
      </c>
      <c r="BN11" s="8">
        <f t="shared" si="23"/>
        <v>26.73</v>
      </c>
      <c r="BO11" s="8">
        <f t="shared" si="24"/>
        <v>26.73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1010</v>
      </c>
      <c r="G12" s="16">
        <f>'[3]16'!G14</f>
        <v>0</v>
      </c>
      <c r="H12" s="17">
        <f t="shared" si="27"/>
        <v>1330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150</v>
      </c>
      <c r="N12" s="16">
        <f>'[3]16'!O14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26.73</v>
      </c>
      <c r="AE12" s="8">
        <f t="shared" si="11"/>
        <v>26.73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26.73</v>
      </c>
      <c r="AL12" s="8">
        <f t="shared" si="3"/>
        <v>266.53999999999996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416.53999999999996</v>
      </c>
      <c r="AT12" s="8">
        <v>25.66</v>
      </c>
      <c r="AU12" s="8">
        <v>25.66</v>
      </c>
      <c r="AW12" s="198">
        <v>26.73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26.73</v>
      </c>
      <c r="BD12" s="198">
        <v>26.73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26.73</v>
      </c>
      <c r="BL12" s="8">
        <f t="shared" si="21"/>
        <v>25.66</v>
      </c>
      <c r="BM12" s="8">
        <f t="shared" si="22"/>
        <v>25.66</v>
      </c>
      <c r="BN12" s="8">
        <f t="shared" si="23"/>
        <v>26.73</v>
      </c>
      <c r="BO12" s="8">
        <f t="shared" si="24"/>
        <v>26.73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1010</v>
      </c>
      <c r="G13" s="16">
        <f>'[3]16'!G15</f>
        <v>0</v>
      </c>
      <c r="H13" s="17">
        <f t="shared" si="27"/>
        <v>1330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150</v>
      </c>
      <c r="N13" s="16">
        <f>'[3]16'!O15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26.73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26.73</v>
      </c>
      <c r="AE13" s="8">
        <f t="shared" si="11"/>
        <v>26.73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26.73</v>
      </c>
      <c r="AL13" s="8">
        <f t="shared" si="3"/>
        <v>266.53999999999996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416.53999999999996</v>
      </c>
      <c r="AT13" s="8">
        <v>25.66</v>
      </c>
      <c r="AU13" s="8">
        <v>25.66</v>
      </c>
      <c r="AW13" s="198">
        <v>26.73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26.73</v>
      </c>
      <c r="BD13" s="198">
        <v>26.73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26.73</v>
      </c>
      <c r="BL13" s="8">
        <f t="shared" si="21"/>
        <v>25.66</v>
      </c>
      <c r="BM13" s="8">
        <f t="shared" si="22"/>
        <v>25.66</v>
      </c>
      <c r="BN13" s="8">
        <f t="shared" si="23"/>
        <v>26.73</v>
      </c>
      <c r="BO13" s="8">
        <f t="shared" si="24"/>
        <v>26.73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1010</v>
      </c>
      <c r="G14" s="16">
        <f>'[3]16'!G16</f>
        <v>0</v>
      </c>
      <c r="H14" s="17">
        <f t="shared" si="27"/>
        <v>1330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150</v>
      </c>
      <c r="N14" s="16">
        <f>'[3]16'!O16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26.73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26.73</v>
      </c>
      <c r="AE14" s="8">
        <f t="shared" si="11"/>
        <v>26.73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26.73</v>
      </c>
      <c r="AL14" s="8">
        <f t="shared" si="3"/>
        <v>266.53999999999996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416.53999999999996</v>
      </c>
      <c r="AT14" s="8">
        <v>25.66</v>
      </c>
      <c r="AU14" s="8">
        <v>25.66</v>
      </c>
      <c r="AW14" s="198">
        <v>26.73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26.73</v>
      </c>
      <c r="BD14" s="198">
        <v>26.73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26.73</v>
      </c>
      <c r="BL14" s="8">
        <f t="shared" si="21"/>
        <v>25.66</v>
      </c>
      <c r="BM14" s="8">
        <f t="shared" si="22"/>
        <v>25.66</v>
      </c>
      <c r="BN14" s="8">
        <f t="shared" si="23"/>
        <v>26.73</v>
      </c>
      <c r="BO14" s="8">
        <f t="shared" si="24"/>
        <v>26.73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1010</v>
      </c>
      <c r="G15" s="16">
        <f>'[3]16'!G17</f>
        <v>0</v>
      </c>
      <c r="H15" s="17">
        <f t="shared" si="27"/>
        <v>1330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150</v>
      </c>
      <c r="N15" s="16">
        <f>'[3]16'!O17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26.73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26.73</v>
      </c>
      <c r="AE15" s="8">
        <f t="shared" si="11"/>
        <v>26.73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26.73</v>
      </c>
      <c r="AL15" s="8">
        <f t="shared" si="3"/>
        <v>266.53999999999996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416.53999999999996</v>
      </c>
      <c r="AT15" s="8">
        <v>25.66</v>
      </c>
      <c r="AU15" s="8">
        <v>25.66</v>
      </c>
      <c r="AW15" s="198">
        <v>26.73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26.73</v>
      </c>
      <c r="BD15" s="198">
        <v>26.73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26.73</v>
      </c>
      <c r="BL15" s="8">
        <f t="shared" si="21"/>
        <v>25.66</v>
      </c>
      <c r="BM15" s="8">
        <f t="shared" si="22"/>
        <v>25.66</v>
      </c>
      <c r="BN15" s="8">
        <f t="shared" si="23"/>
        <v>26.73</v>
      </c>
      <c r="BO15" s="8">
        <f t="shared" si="24"/>
        <v>26.73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1010</v>
      </c>
      <c r="G16" s="16">
        <f>'[3]16'!G18</f>
        <v>0</v>
      </c>
      <c r="H16" s="17">
        <f t="shared" si="27"/>
        <v>1330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150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26.73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26.73</v>
      </c>
      <c r="AE16" s="8">
        <f t="shared" si="11"/>
        <v>26.73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26.73</v>
      </c>
      <c r="AL16" s="8">
        <f t="shared" si="3"/>
        <v>266.53999999999996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416.53999999999996</v>
      </c>
      <c r="AT16" s="8">
        <v>25.66</v>
      </c>
      <c r="AU16" s="8">
        <v>25.66</v>
      </c>
      <c r="AW16" s="198">
        <v>26.73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26.73</v>
      </c>
      <c r="BD16" s="198">
        <v>26.73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26.73</v>
      </c>
      <c r="BL16" s="8">
        <f t="shared" si="21"/>
        <v>25.66</v>
      </c>
      <c r="BM16" s="8">
        <f t="shared" si="22"/>
        <v>25.66</v>
      </c>
      <c r="BN16" s="8">
        <f t="shared" si="23"/>
        <v>26.73</v>
      </c>
      <c r="BO16" s="8">
        <f t="shared" si="24"/>
        <v>26.73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1010</v>
      </c>
      <c r="G17" s="16">
        <f>'[3]16'!G19</f>
        <v>0</v>
      </c>
      <c r="H17" s="17">
        <f t="shared" si="27"/>
        <v>1330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150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26.73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26.73</v>
      </c>
      <c r="AE17" s="8">
        <f t="shared" si="11"/>
        <v>26.73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26.73</v>
      </c>
      <c r="AL17" s="8">
        <f t="shared" si="3"/>
        <v>266.53999999999996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416.53999999999996</v>
      </c>
      <c r="AT17" s="8">
        <v>25.66</v>
      </c>
      <c r="AU17" s="8">
        <v>25.66</v>
      </c>
      <c r="AW17" s="198">
        <v>26.73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26.73</v>
      </c>
      <c r="BD17" s="198">
        <v>26.73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26.73</v>
      </c>
      <c r="BL17" s="8">
        <f t="shared" si="21"/>
        <v>25.66</v>
      </c>
      <c r="BM17" s="8">
        <f t="shared" si="22"/>
        <v>25.66</v>
      </c>
      <c r="BN17" s="8">
        <f t="shared" si="23"/>
        <v>26.73</v>
      </c>
      <c r="BO17" s="8">
        <f t="shared" si="24"/>
        <v>26.73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1010</v>
      </c>
      <c r="G18" s="16">
        <f>'[3]16'!G20</f>
        <v>0</v>
      </c>
      <c r="H18" s="17">
        <f t="shared" si="27"/>
        <v>1330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150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26.73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26.73</v>
      </c>
      <c r="AE18" s="8">
        <f t="shared" si="11"/>
        <v>26.73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26.73</v>
      </c>
      <c r="AL18" s="8">
        <f t="shared" si="3"/>
        <v>266.53999999999996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416.53999999999996</v>
      </c>
      <c r="AT18" s="8">
        <v>25.66</v>
      </c>
      <c r="AU18" s="8">
        <v>25.66</v>
      </c>
      <c r="AW18" s="198">
        <v>26.73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26.73</v>
      </c>
      <c r="BD18" s="198">
        <v>26.73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26.73</v>
      </c>
      <c r="BL18" s="8">
        <f t="shared" si="21"/>
        <v>25.66</v>
      </c>
      <c r="BM18" s="8">
        <f t="shared" si="22"/>
        <v>25.66</v>
      </c>
      <c r="BN18" s="8">
        <f t="shared" si="23"/>
        <v>26.73</v>
      </c>
      <c r="BO18" s="8">
        <f t="shared" si="24"/>
        <v>26.73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1010</v>
      </c>
      <c r="G19" s="16">
        <f>'[3]16'!G21</f>
        <v>0</v>
      </c>
      <c r="H19" s="17">
        <f t="shared" si="27"/>
        <v>1330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150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26.73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26.73</v>
      </c>
      <c r="AE19" s="8">
        <f t="shared" si="11"/>
        <v>26.73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26.73</v>
      </c>
      <c r="AL19" s="8">
        <f t="shared" ref="AL19:AQ61" si="31">Q19-X19-AE19</f>
        <v>266.53999999999996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416.53999999999996</v>
      </c>
      <c r="AT19" s="8">
        <v>25.66</v>
      </c>
      <c r="AU19" s="8">
        <v>25.66</v>
      </c>
      <c r="AW19" s="198">
        <v>26.73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26.73</v>
      </c>
      <c r="BD19" s="198">
        <v>26.73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26.73</v>
      </c>
      <c r="BL19" s="8">
        <f t="shared" si="21"/>
        <v>25.66</v>
      </c>
      <c r="BM19" s="8">
        <f t="shared" si="22"/>
        <v>25.66</v>
      </c>
      <c r="BN19" s="8">
        <f t="shared" si="23"/>
        <v>26.73</v>
      </c>
      <c r="BO19" s="8">
        <f t="shared" si="24"/>
        <v>26.73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1010</v>
      </c>
      <c r="G20" s="16">
        <f>'[3]16'!G22</f>
        <v>0</v>
      </c>
      <c r="H20" s="17">
        <f t="shared" si="27"/>
        <v>1330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150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26.73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26.73</v>
      </c>
      <c r="AE20" s="8">
        <f t="shared" si="11"/>
        <v>26.73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26.73</v>
      </c>
      <c r="AL20" s="8">
        <f t="shared" si="31"/>
        <v>266.53999999999996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416.53999999999996</v>
      </c>
      <c r="AT20" s="8">
        <v>25.66</v>
      </c>
      <c r="AU20" s="8">
        <v>25.66</v>
      </c>
      <c r="AW20" s="198">
        <v>26.73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26.73</v>
      </c>
      <c r="BD20" s="198">
        <v>26.73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26.73</v>
      </c>
      <c r="BL20" s="8">
        <f t="shared" si="21"/>
        <v>25.66</v>
      </c>
      <c r="BM20" s="8">
        <f t="shared" si="22"/>
        <v>25.66</v>
      </c>
      <c r="BN20" s="8">
        <f t="shared" si="23"/>
        <v>26.73</v>
      </c>
      <c r="BO20" s="8">
        <f t="shared" si="24"/>
        <v>26.73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1010</v>
      </c>
      <c r="G21" s="16">
        <f>'[3]16'!G23</f>
        <v>0</v>
      </c>
      <c r="H21" s="17">
        <f t="shared" si="27"/>
        <v>1330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150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26.73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26.73</v>
      </c>
      <c r="AE21" s="8">
        <f t="shared" si="11"/>
        <v>26.73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26.73</v>
      </c>
      <c r="AL21" s="8">
        <f t="shared" si="31"/>
        <v>266.53999999999996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416.53999999999996</v>
      </c>
      <c r="AT21" s="8">
        <v>25.66</v>
      </c>
      <c r="AU21" s="8">
        <v>25.66</v>
      </c>
      <c r="AW21" s="198">
        <v>26.73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26.73</v>
      </c>
      <c r="BD21" s="198">
        <v>26.73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26.73</v>
      </c>
      <c r="BL21" s="8">
        <f t="shared" si="21"/>
        <v>25.66</v>
      </c>
      <c r="BM21" s="8">
        <f t="shared" si="22"/>
        <v>25.66</v>
      </c>
      <c r="BN21" s="8">
        <f t="shared" si="23"/>
        <v>26.73</v>
      </c>
      <c r="BO21" s="8">
        <f t="shared" si="24"/>
        <v>26.73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1010</v>
      </c>
      <c r="G22" s="16">
        <f>'[3]16'!G24</f>
        <v>0</v>
      </c>
      <c r="H22" s="17">
        <f t="shared" si="27"/>
        <v>1330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150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26.73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26.73</v>
      </c>
      <c r="AE22" s="8">
        <f t="shared" si="11"/>
        <v>26.73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26.73</v>
      </c>
      <c r="AL22" s="8">
        <f t="shared" si="31"/>
        <v>266.53999999999996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416.53999999999996</v>
      </c>
      <c r="AT22" s="8">
        <v>25.66</v>
      </c>
      <c r="AU22" s="8">
        <v>25.66</v>
      </c>
      <c r="AW22" s="198">
        <v>26.73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26.73</v>
      </c>
      <c r="BD22" s="198">
        <v>26.73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26.73</v>
      </c>
      <c r="BL22" s="8">
        <f t="shared" si="21"/>
        <v>25.66</v>
      </c>
      <c r="BM22" s="8">
        <f t="shared" si="22"/>
        <v>25.66</v>
      </c>
      <c r="BN22" s="8">
        <f t="shared" si="23"/>
        <v>26.73</v>
      </c>
      <c r="BO22" s="8">
        <f t="shared" si="24"/>
        <v>26.73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1010</v>
      </c>
      <c r="G23" s="16">
        <f>'[3]16'!G25</f>
        <v>0</v>
      </c>
      <c r="H23" s="17">
        <f t="shared" si="27"/>
        <v>1330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150</v>
      </c>
      <c r="N23" s="16">
        <f>'[3]16'!O25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26.73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26.73</v>
      </c>
      <c r="AE23" s="8">
        <f t="shared" si="11"/>
        <v>26.73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26.73</v>
      </c>
      <c r="AL23" s="8">
        <f t="shared" si="31"/>
        <v>266.53999999999996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416.53999999999996</v>
      </c>
      <c r="AT23" s="8">
        <v>25.66</v>
      </c>
      <c r="AU23" s="8">
        <v>25.66</v>
      </c>
      <c r="AW23" s="198">
        <v>26.73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26.73</v>
      </c>
      <c r="BD23" s="198">
        <v>26.73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26.73</v>
      </c>
      <c r="BL23" s="8">
        <f t="shared" si="21"/>
        <v>25.66</v>
      </c>
      <c r="BM23" s="8">
        <f t="shared" si="22"/>
        <v>25.66</v>
      </c>
      <c r="BN23" s="8">
        <f t="shared" si="23"/>
        <v>26.73</v>
      </c>
      <c r="BO23" s="8">
        <f t="shared" si="24"/>
        <v>26.73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1010</v>
      </c>
      <c r="G24" s="16">
        <f>'[3]16'!G26</f>
        <v>0</v>
      </c>
      <c r="H24" s="17">
        <f t="shared" si="27"/>
        <v>1330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150</v>
      </c>
      <c r="N24" s="16">
        <f>'[3]16'!O26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26.73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26.73</v>
      </c>
      <c r="AE24" s="8">
        <f t="shared" si="11"/>
        <v>26.73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26.73</v>
      </c>
      <c r="AL24" s="8">
        <f t="shared" si="31"/>
        <v>266.53999999999996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416.53999999999996</v>
      </c>
      <c r="AT24" s="8">
        <v>25.66</v>
      </c>
      <c r="AU24" s="8">
        <v>25.66</v>
      </c>
      <c r="AW24" s="198">
        <v>26.73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26.73</v>
      </c>
      <c r="BD24" s="198">
        <v>26.73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26.73</v>
      </c>
      <c r="BL24" s="8">
        <f t="shared" si="21"/>
        <v>25.66</v>
      </c>
      <c r="BM24" s="8">
        <f t="shared" si="22"/>
        <v>25.66</v>
      </c>
      <c r="BN24" s="8">
        <f t="shared" si="23"/>
        <v>26.73</v>
      </c>
      <c r="BO24" s="8">
        <f t="shared" si="24"/>
        <v>26.73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1010</v>
      </c>
      <c r="G25" s="16">
        <f>'[3]16'!G27</f>
        <v>0</v>
      </c>
      <c r="H25" s="17">
        <f t="shared" si="27"/>
        <v>1330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150</v>
      </c>
      <c r="N25" s="16">
        <f>'[3]16'!O27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26.73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26.73</v>
      </c>
      <c r="AE25" s="8">
        <f t="shared" si="11"/>
        <v>26.73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26.73</v>
      </c>
      <c r="AL25" s="8">
        <f t="shared" si="31"/>
        <v>266.53999999999996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416.53999999999996</v>
      </c>
      <c r="AT25" s="8">
        <v>25.66</v>
      </c>
      <c r="AU25" s="8">
        <v>25.66</v>
      </c>
      <c r="AW25" s="198">
        <v>26.73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26.73</v>
      </c>
      <c r="BD25" s="198">
        <v>26.73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26.73</v>
      </c>
      <c r="BL25" s="8">
        <f t="shared" si="21"/>
        <v>25.66</v>
      </c>
      <c r="BM25" s="8">
        <f t="shared" si="22"/>
        <v>25.66</v>
      </c>
      <c r="BN25" s="8">
        <f t="shared" si="23"/>
        <v>26.73</v>
      </c>
      <c r="BO25" s="8">
        <f t="shared" si="24"/>
        <v>26.73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1010</v>
      </c>
      <c r="G26" s="16">
        <f>'[3]16'!G28</f>
        <v>0</v>
      </c>
      <c r="H26" s="17">
        <f t="shared" si="27"/>
        <v>1330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150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26.73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26.73</v>
      </c>
      <c r="AE26" s="8">
        <f t="shared" si="11"/>
        <v>26.73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26.73</v>
      </c>
      <c r="AL26" s="8">
        <f t="shared" si="31"/>
        <v>266.53999999999996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416.53999999999996</v>
      </c>
      <c r="AT26" s="8">
        <v>25.66</v>
      </c>
      <c r="AU26" s="8">
        <v>25.66</v>
      </c>
      <c r="AW26" s="198">
        <v>26.73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26.73</v>
      </c>
      <c r="BD26" s="198">
        <v>26.73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26.73</v>
      </c>
      <c r="BL26" s="8">
        <f t="shared" si="21"/>
        <v>25.66</v>
      </c>
      <c r="BM26" s="8">
        <f t="shared" si="22"/>
        <v>25.66</v>
      </c>
      <c r="BN26" s="8">
        <f t="shared" si="23"/>
        <v>26.73</v>
      </c>
      <c r="BO26" s="8">
        <f t="shared" si="24"/>
        <v>26.73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1010</v>
      </c>
      <c r="G27" s="16">
        <f>'[3]16'!G29</f>
        <v>0</v>
      </c>
      <c r="H27" s="17">
        <f t="shared" si="27"/>
        <v>1330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320</v>
      </c>
      <c r="N27" s="16">
        <f>'[3]16'!O29</f>
        <v>0</v>
      </c>
      <c r="O27" s="17">
        <f t="shared" si="28"/>
        <v>640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320</v>
      </c>
      <c r="V27" s="16">
        <f t="shared" si="29"/>
        <v>0</v>
      </c>
      <c r="W27" s="17">
        <f t="shared" si="30"/>
        <v>640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320</v>
      </c>
      <c r="AQ27" s="8">
        <f t="shared" si="31"/>
        <v>0</v>
      </c>
      <c r="AR27" s="8">
        <f t="shared" si="18"/>
        <v>576</v>
      </c>
      <c r="AT27" s="8">
        <v>30.72</v>
      </c>
      <c r="AU27" s="8">
        <v>30.72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30.72</v>
      </c>
      <c r="BM27" s="8">
        <f t="shared" si="22"/>
        <v>30.72</v>
      </c>
      <c r="BN27" s="8">
        <f t="shared" si="23"/>
        <v>32</v>
      </c>
      <c r="BO27" s="8">
        <f t="shared" si="24"/>
        <v>32</v>
      </c>
      <c r="BP27" s="139">
        <f t="shared" si="25"/>
        <v>-1.2800000000000011</v>
      </c>
      <c r="BQ27" s="139">
        <f t="shared" si="26"/>
        <v>-1.2800000000000011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1010</v>
      </c>
      <c r="G28" s="16">
        <f>'[3]16'!G30</f>
        <v>0</v>
      </c>
      <c r="H28" s="17">
        <f t="shared" si="27"/>
        <v>1330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320</v>
      </c>
      <c r="N28" s="16">
        <f>'[3]16'!O30</f>
        <v>0</v>
      </c>
      <c r="O28" s="17">
        <f t="shared" si="28"/>
        <v>640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320</v>
      </c>
      <c r="V28" s="16">
        <f t="shared" si="29"/>
        <v>0</v>
      </c>
      <c r="W28" s="17">
        <f t="shared" si="30"/>
        <v>640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320</v>
      </c>
      <c r="AQ28" s="8">
        <f t="shared" si="31"/>
        <v>0</v>
      </c>
      <c r="AR28" s="8">
        <f t="shared" si="18"/>
        <v>576</v>
      </c>
      <c r="AT28" s="8">
        <v>30.72</v>
      </c>
      <c r="AU28" s="8">
        <v>30.72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30.72</v>
      </c>
      <c r="BM28" s="8">
        <f t="shared" si="22"/>
        <v>30.72</v>
      </c>
      <c r="BN28" s="8">
        <f t="shared" si="23"/>
        <v>32</v>
      </c>
      <c r="BO28" s="8">
        <f t="shared" si="24"/>
        <v>32</v>
      </c>
      <c r="BP28" s="139">
        <f t="shared" si="25"/>
        <v>-1.2800000000000011</v>
      </c>
      <c r="BQ28" s="139">
        <f t="shared" si="26"/>
        <v>-1.2800000000000011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1010</v>
      </c>
      <c r="G29" s="16">
        <f>'[3]16'!G31</f>
        <v>0</v>
      </c>
      <c r="H29" s="17">
        <f t="shared" si="27"/>
        <v>1330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320</v>
      </c>
      <c r="N29" s="16">
        <f>'[3]16'!O31</f>
        <v>0</v>
      </c>
      <c r="O29" s="17">
        <f t="shared" si="28"/>
        <v>640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320</v>
      </c>
      <c r="V29" s="16">
        <f t="shared" si="29"/>
        <v>0</v>
      </c>
      <c r="W29" s="17">
        <f t="shared" si="30"/>
        <v>640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320</v>
      </c>
      <c r="AQ29" s="8">
        <f t="shared" si="31"/>
        <v>0</v>
      </c>
      <c r="AR29" s="8">
        <f t="shared" si="18"/>
        <v>576</v>
      </c>
      <c r="AT29" s="8">
        <v>30.72</v>
      </c>
      <c r="AU29" s="8">
        <v>30.72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30.72</v>
      </c>
      <c r="BM29" s="8">
        <f t="shared" si="22"/>
        <v>30.72</v>
      </c>
      <c r="BN29" s="8">
        <f t="shared" si="23"/>
        <v>32</v>
      </c>
      <c r="BO29" s="8">
        <f t="shared" si="24"/>
        <v>32</v>
      </c>
      <c r="BP29" s="139">
        <f t="shared" si="25"/>
        <v>-1.2800000000000011</v>
      </c>
      <c r="BQ29" s="139">
        <f t="shared" si="26"/>
        <v>-1.2800000000000011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1010</v>
      </c>
      <c r="G30" s="16">
        <f>'[3]16'!G32</f>
        <v>0</v>
      </c>
      <c r="H30" s="17">
        <f t="shared" si="27"/>
        <v>1330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320</v>
      </c>
      <c r="N30" s="16">
        <f>'[3]16'!O32</f>
        <v>0</v>
      </c>
      <c r="O30" s="17">
        <f t="shared" si="28"/>
        <v>640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320</v>
      </c>
      <c r="V30" s="16">
        <f t="shared" si="29"/>
        <v>0</v>
      </c>
      <c r="W30" s="17">
        <f t="shared" si="30"/>
        <v>640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320</v>
      </c>
      <c r="AQ30" s="8">
        <f t="shared" si="31"/>
        <v>0</v>
      </c>
      <c r="AR30" s="8">
        <f t="shared" si="18"/>
        <v>576</v>
      </c>
      <c r="AT30" s="8">
        <v>30.72</v>
      </c>
      <c r="AU30" s="8">
        <v>30.72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30.72</v>
      </c>
      <c r="BM30" s="8">
        <f t="shared" si="22"/>
        <v>30.72</v>
      </c>
      <c r="BN30" s="8">
        <f t="shared" si="23"/>
        <v>32</v>
      </c>
      <c r="BO30" s="8">
        <f t="shared" si="24"/>
        <v>32</v>
      </c>
      <c r="BP30" s="139">
        <f t="shared" si="25"/>
        <v>-1.2800000000000011</v>
      </c>
      <c r="BQ30" s="139">
        <f t="shared" si="26"/>
        <v>-1.2800000000000011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1010</v>
      </c>
      <c r="G31" s="16">
        <f>'[3]16'!G33</f>
        <v>0</v>
      </c>
      <c r="H31" s="17">
        <f t="shared" si="27"/>
        <v>1330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320</v>
      </c>
      <c r="N31" s="16">
        <f>'[3]16'!O33</f>
        <v>0</v>
      </c>
      <c r="O31" s="17">
        <f t="shared" si="28"/>
        <v>640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320</v>
      </c>
      <c r="V31" s="16">
        <f t="shared" si="29"/>
        <v>0</v>
      </c>
      <c r="W31" s="17">
        <f t="shared" si="30"/>
        <v>640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320</v>
      </c>
      <c r="AQ31" s="8">
        <f t="shared" si="31"/>
        <v>0</v>
      </c>
      <c r="AR31" s="8">
        <f t="shared" si="18"/>
        <v>576</v>
      </c>
      <c r="AT31" s="8">
        <v>30.72</v>
      </c>
      <c r="AU31" s="8">
        <v>30.72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30.72</v>
      </c>
      <c r="BM31" s="8">
        <f t="shared" si="22"/>
        <v>30.72</v>
      </c>
      <c r="BN31" s="8">
        <f t="shared" si="23"/>
        <v>32</v>
      </c>
      <c r="BO31" s="8">
        <f t="shared" si="24"/>
        <v>32</v>
      </c>
      <c r="BP31" s="139">
        <f t="shared" si="25"/>
        <v>-1.2800000000000011</v>
      </c>
      <c r="BQ31" s="139">
        <f t="shared" si="26"/>
        <v>-1.2800000000000011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1010</v>
      </c>
      <c r="G32" s="16">
        <f>'[3]16'!G34</f>
        <v>0</v>
      </c>
      <c r="H32" s="17">
        <f t="shared" si="27"/>
        <v>1330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320</v>
      </c>
      <c r="N32" s="16">
        <f>'[3]16'!O34</f>
        <v>0</v>
      </c>
      <c r="O32" s="17">
        <f t="shared" si="28"/>
        <v>640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320</v>
      </c>
      <c r="V32" s="16">
        <f t="shared" si="29"/>
        <v>0</v>
      </c>
      <c r="W32" s="17">
        <f t="shared" si="30"/>
        <v>640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320</v>
      </c>
      <c r="AQ32" s="8">
        <f t="shared" si="31"/>
        <v>0</v>
      </c>
      <c r="AR32" s="8">
        <f t="shared" si="18"/>
        <v>576</v>
      </c>
      <c r="AT32" s="8">
        <v>30.72</v>
      </c>
      <c r="AU32" s="8">
        <v>30.72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30.72</v>
      </c>
      <c r="BM32" s="8">
        <f t="shared" si="22"/>
        <v>30.72</v>
      </c>
      <c r="BN32" s="8">
        <f t="shared" si="23"/>
        <v>32</v>
      </c>
      <c r="BO32" s="8">
        <f t="shared" si="24"/>
        <v>32</v>
      </c>
      <c r="BP32" s="139">
        <f t="shared" si="25"/>
        <v>-1.2800000000000011</v>
      </c>
      <c r="BQ32" s="139">
        <f t="shared" si="26"/>
        <v>-1.2800000000000011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1010</v>
      </c>
      <c r="G33" s="16">
        <f>'[3]16'!G35</f>
        <v>0</v>
      </c>
      <c r="H33" s="17">
        <f t="shared" si="27"/>
        <v>1330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320</v>
      </c>
      <c r="N33" s="16">
        <f>'[3]16'!O35</f>
        <v>0</v>
      </c>
      <c r="O33" s="17">
        <f t="shared" si="28"/>
        <v>640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320</v>
      </c>
      <c r="V33" s="16">
        <f t="shared" si="29"/>
        <v>0</v>
      </c>
      <c r="W33" s="17">
        <f t="shared" si="30"/>
        <v>640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320</v>
      </c>
      <c r="AQ33" s="8">
        <f t="shared" si="31"/>
        <v>0</v>
      </c>
      <c r="AR33" s="8">
        <f t="shared" si="18"/>
        <v>576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1010</v>
      </c>
      <c r="G34" s="16">
        <f>'[3]16'!G36</f>
        <v>0</v>
      </c>
      <c r="H34" s="17">
        <f t="shared" si="27"/>
        <v>1330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320</v>
      </c>
      <c r="N34" s="16">
        <f>'[3]16'!O36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1010</v>
      </c>
      <c r="G35" s="16">
        <f>'[3]16'!G37</f>
        <v>0</v>
      </c>
      <c r="H35" s="17">
        <f t="shared" si="27"/>
        <v>1330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320</v>
      </c>
      <c r="N35" s="16">
        <f>'[3]16'!O37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1010</v>
      </c>
      <c r="G36" s="16">
        <f>'[3]16'!G38</f>
        <v>0</v>
      </c>
      <c r="H36" s="17">
        <f t="shared" si="27"/>
        <v>1330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320</v>
      </c>
      <c r="N36" s="16">
        <f>'[3]16'!O38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1010</v>
      </c>
      <c r="G37" s="16">
        <f>'[3]16'!G39</f>
        <v>0</v>
      </c>
      <c r="H37" s="17">
        <f t="shared" si="27"/>
        <v>1330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320</v>
      </c>
      <c r="N37" s="16">
        <f>'[3]16'!O39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576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1010</v>
      </c>
      <c r="G38" s="16">
        <f>'[3]16'!G40</f>
        <v>0</v>
      </c>
      <c r="H38" s="17">
        <f t="shared" si="27"/>
        <v>1330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320</v>
      </c>
      <c r="N38" s="16">
        <f>'[3]16'!O40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1010</v>
      </c>
      <c r="G39" s="16">
        <f>'[3]16'!G41</f>
        <v>0</v>
      </c>
      <c r="H39" s="17">
        <f t="shared" si="27"/>
        <v>1330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320</v>
      </c>
      <c r="N39" s="16">
        <f>'[3]16'!O41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1010</v>
      </c>
      <c r="G40" s="16">
        <f>'[3]16'!G42</f>
        <v>0</v>
      </c>
      <c r="H40" s="17">
        <f t="shared" si="27"/>
        <v>1330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320</v>
      </c>
      <c r="N40" s="16">
        <f>'[3]16'!O42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1010</v>
      </c>
      <c r="G41" s="16">
        <f>'[3]16'!G43</f>
        <v>0</v>
      </c>
      <c r="H41" s="17">
        <f t="shared" si="27"/>
        <v>1330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320</v>
      </c>
      <c r="N41" s="16">
        <f>'[3]16'!O43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1010</v>
      </c>
      <c r="G42" s="16">
        <f>'[3]16'!G44</f>
        <v>0</v>
      </c>
      <c r="H42" s="17">
        <f t="shared" si="27"/>
        <v>1330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320</v>
      </c>
      <c r="N42" s="16">
        <f>'[3]16'!O44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1010</v>
      </c>
      <c r="G43" s="16">
        <f>'[3]16'!G45</f>
        <v>0</v>
      </c>
      <c r="H43" s="17">
        <f t="shared" si="27"/>
        <v>1330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320</v>
      </c>
      <c r="N43" s="16">
        <f>'[3]16'!O45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1010</v>
      </c>
      <c r="G44" s="16">
        <f>'[3]16'!G46</f>
        <v>0</v>
      </c>
      <c r="H44" s="17">
        <f t="shared" si="27"/>
        <v>1330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320</v>
      </c>
      <c r="N44" s="16">
        <f>'[3]16'!O46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1010</v>
      </c>
      <c r="G45" s="16">
        <f>'[3]16'!G47</f>
        <v>0</v>
      </c>
      <c r="H45" s="17">
        <f t="shared" si="27"/>
        <v>1330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320</v>
      </c>
      <c r="N45" s="16">
        <f>'[3]16'!O47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1010</v>
      </c>
      <c r="G46" s="16">
        <f>'[3]16'!G48</f>
        <v>0</v>
      </c>
      <c r="H46" s="17">
        <f t="shared" si="27"/>
        <v>1330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320</v>
      </c>
      <c r="N46" s="16">
        <f>'[3]16'!O48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576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1010</v>
      </c>
      <c r="G47" s="16">
        <f>'[3]16'!G49</f>
        <v>0</v>
      </c>
      <c r="H47" s="17">
        <f t="shared" si="27"/>
        <v>1330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320</v>
      </c>
      <c r="N47" s="16">
        <f>'[3]16'!O49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320</v>
      </c>
      <c r="AQ47" s="8">
        <f t="shared" si="31"/>
        <v>0</v>
      </c>
      <c r="AR47" s="8">
        <f t="shared" si="18"/>
        <v>576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1010</v>
      </c>
      <c r="G48" s="16">
        <f>'[3]16'!G50</f>
        <v>0</v>
      </c>
      <c r="H48" s="17">
        <f t="shared" si="27"/>
        <v>1330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320</v>
      </c>
      <c r="N48" s="16">
        <f>'[3]16'!O50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320</v>
      </c>
      <c r="AQ48" s="8">
        <f t="shared" si="31"/>
        <v>0</v>
      </c>
      <c r="AR48" s="8">
        <f t="shared" si="18"/>
        <v>576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1010</v>
      </c>
      <c r="G49" s="16">
        <f>'[3]16'!G51</f>
        <v>0</v>
      </c>
      <c r="H49" s="17">
        <f t="shared" si="27"/>
        <v>1330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320</v>
      </c>
      <c r="N49" s="16">
        <f>'[3]16'!O51</f>
        <v>0</v>
      </c>
      <c r="O49" s="17">
        <f t="shared" si="28"/>
        <v>640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320</v>
      </c>
      <c r="V49" s="16">
        <f t="shared" si="29"/>
        <v>0</v>
      </c>
      <c r="W49" s="17">
        <f t="shared" si="30"/>
        <v>640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320</v>
      </c>
      <c r="AQ49" s="8">
        <f t="shared" si="31"/>
        <v>0</v>
      </c>
      <c r="AR49" s="8">
        <f t="shared" si="18"/>
        <v>576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1010</v>
      </c>
      <c r="G50" s="16">
        <f>'[3]16'!G52</f>
        <v>0</v>
      </c>
      <c r="H50" s="17">
        <f t="shared" si="27"/>
        <v>1330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320</v>
      </c>
      <c r="N50" s="16">
        <f>'[3]16'!O52</f>
        <v>0</v>
      </c>
      <c r="O50" s="17">
        <f t="shared" si="28"/>
        <v>640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320</v>
      </c>
      <c r="V50" s="16">
        <f t="shared" si="29"/>
        <v>0</v>
      </c>
      <c r="W50" s="17">
        <f t="shared" si="30"/>
        <v>640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320</v>
      </c>
      <c r="AQ50" s="8">
        <f t="shared" si="31"/>
        <v>0</v>
      </c>
      <c r="AR50" s="8">
        <f t="shared" si="18"/>
        <v>576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990</v>
      </c>
      <c r="G51" s="16">
        <f>'[3]16'!G53</f>
        <v>0</v>
      </c>
      <c r="H51" s="17">
        <f t="shared" si="27"/>
        <v>1310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150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10.52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10.52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277.48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427.48</v>
      </c>
      <c r="AT51" s="8">
        <v>10.1</v>
      </c>
      <c r="AU51" s="8">
        <v>30.72</v>
      </c>
      <c r="AW51" s="198">
        <v>10.52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10.52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10.1</v>
      </c>
      <c r="BM51" s="8">
        <f t="shared" si="22"/>
        <v>30.72</v>
      </c>
      <c r="BN51" s="8">
        <f t="shared" si="23"/>
        <v>10.52</v>
      </c>
      <c r="BO51" s="8">
        <f t="shared" si="24"/>
        <v>32</v>
      </c>
      <c r="BP51" s="139">
        <f t="shared" si="25"/>
        <v>-0.41999999999999993</v>
      </c>
      <c r="BQ51" s="139">
        <f t="shared" si="26"/>
        <v>-1.2800000000000011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990</v>
      </c>
      <c r="G52" s="16">
        <f>'[3]16'!G54</f>
        <v>0</v>
      </c>
      <c r="H52" s="17">
        <f t="shared" si="27"/>
        <v>1310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150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10.52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10.52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277.48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427.48</v>
      </c>
      <c r="AT52" s="8">
        <v>10.1</v>
      </c>
      <c r="AU52" s="8">
        <v>30.72</v>
      </c>
      <c r="AW52" s="198">
        <v>10.52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10.52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10.1</v>
      </c>
      <c r="BM52" s="8">
        <f t="shared" si="22"/>
        <v>30.72</v>
      </c>
      <c r="BN52" s="8">
        <f t="shared" si="23"/>
        <v>10.52</v>
      </c>
      <c r="BO52" s="8">
        <f t="shared" si="24"/>
        <v>32</v>
      </c>
      <c r="BP52" s="139">
        <f t="shared" si="25"/>
        <v>-0.41999999999999993</v>
      </c>
      <c r="BQ52" s="139">
        <f t="shared" si="26"/>
        <v>-1.2800000000000011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990</v>
      </c>
      <c r="G53" s="16">
        <f>'[3]16'!G55</f>
        <v>0</v>
      </c>
      <c r="H53" s="17">
        <f t="shared" si="27"/>
        <v>1310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150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10.52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10.52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277.48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427.48</v>
      </c>
      <c r="AT53" s="8">
        <v>10.1</v>
      </c>
      <c r="AU53" s="8">
        <v>30.72</v>
      </c>
      <c r="AW53" s="198">
        <v>10.52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10.52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10.1</v>
      </c>
      <c r="BM53" s="8">
        <f t="shared" si="22"/>
        <v>30.72</v>
      </c>
      <c r="BN53" s="8">
        <f t="shared" si="23"/>
        <v>10.52</v>
      </c>
      <c r="BO53" s="8">
        <f t="shared" si="24"/>
        <v>32</v>
      </c>
      <c r="BP53" s="139">
        <f t="shared" si="25"/>
        <v>-0.41999999999999993</v>
      </c>
      <c r="BQ53" s="139">
        <f t="shared" si="26"/>
        <v>-1.2800000000000011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990</v>
      </c>
      <c r="G54" s="16">
        <f>'[3]16'!G56</f>
        <v>0</v>
      </c>
      <c r="H54" s="17">
        <f t="shared" si="27"/>
        <v>1310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150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25.23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25.23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262.77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412.77</v>
      </c>
      <c r="AT54" s="8">
        <v>24.22</v>
      </c>
      <c r="AU54" s="8">
        <v>30.72</v>
      </c>
      <c r="AW54" s="198">
        <v>25.23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25.23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24.22</v>
      </c>
      <c r="BM54" s="8">
        <f t="shared" si="22"/>
        <v>30.72</v>
      </c>
      <c r="BN54" s="8">
        <f t="shared" si="23"/>
        <v>25.23</v>
      </c>
      <c r="BO54" s="8">
        <f t="shared" si="24"/>
        <v>32</v>
      </c>
      <c r="BP54" s="139">
        <f t="shared" si="25"/>
        <v>-1.0100000000000016</v>
      </c>
      <c r="BQ54" s="139">
        <f t="shared" si="26"/>
        <v>-1.2800000000000011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990</v>
      </c>
      <c r="G55" s="16">
        <f>'[3]16'!G57</f>
        <v>0</v>
      </c>
      <c r="H55" s="17">
        <f t="shared" si="27"/>
        <v>1310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150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25.23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25.23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262.77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412.77</v>
      </c>
      <c r="AT55" s="8">
        <v>24.22</v>
      </c>
      <c r="AU55" s="8">
        <v>30.72</v>
      </c>
      <c r="AW55" s="198">
        <v>25.23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25.23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24.22</v>
      </c>
      <c r="BM55" s="8">
        <f t="shared" si="22"/>
        <v>30.72</v>
      </c>
      <c r="BN55" s="8">
        <f t="shared" si="23"/>
        <v>25.23</v>
      </c>
      <c r="BO55" s="8">
        <f t="shared" si="24"/>
        <v>32</v>
      </c>
      <c r="BP55" s="139">
        <f t="shared" si="25"/>
        <v>-1.0100000000000016</v>
      </c>
      <c r="BQ55" s="139">
        <f t="shared" si="26"/>
        <v>-1.2800000000000011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990</v>
      </c>
      <c r="G56" s="16">
        <f>'[3]16'!G58</f>
        <v>0</v>
      </c>
      <c r="H56" s="17">
        <f t="shared" si="27"/>
        <v>1310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150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25.23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25.23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262.77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412.77</v>
      </c>
      <c r="AT56" s="8">
        <v>24.22</v>
      </c>
      <c r="AU56" s="8">
        <v>30.72</v>
      </c>
      <c r="AW56" s="198">
        <v>25.23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25.23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24.22</v>
      </c>
      <c r="BM56" s="8">
        <f t="shared" si="22"/>
        <v>30.72</v>
      </c>
      <c r="BN56" s="8">
        <f t="shared" si="23"/>
        <v>25.23</v>
      </c>
      <c r="BO56" s="8">
        <f t="shared" si="24"/>
        <v>32</v>
      </c>
      <c r="BP56" s="139">
        <f t="shared" si="25"/>
        <v>-1.0100000000000016</v>
      </c>
      <c r="BQ56" s="139">
        <f t="shared" si="26"/>
        <v>-1.2800000000000011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990</v>
      </c>
      <c r="G57" s="16">
        <f>'[3]16'!G59</f>
        <v>0</v>
      </c>
      <c r="H57" s="17">
        <f t="shared" si="27"/>
        <v>1310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150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26.73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26.73</v>
      </c>
      <c r="AE57" s="8">
        <f t="shared" si="11"/>
        <v>26.73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26.73</v>
      </c>
      <c r="AL57" s="8">
        <f t="shared" si="31"/>
        <v>266.53999999999996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416.53999999999996</v>
      </c>
      <c r="AT57" s="8">
        <v>24.22</v>
      </c>
      <c r="AU57" s="8">
        <v>30.72</v>
      </c>
      <c r="AW57" s="198">
        <v>26.73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26.73</v>
      </c>
      <c r="BD57" s="198">
        <v>26.73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26.73</v>
      </c>
      <c r="BL57" s="8">
        <f t="shared" si="21"/>
        <v>24.22</v>
      </c>
      <c r="BM57" s="8">
        <f t="shared" si="22"/>
        <v>30.72</v>
      </c>
      <c r="BN57" s="8">
        <f t="shared" si="23"/>
        <v>26.73</v>
      </c>
      <c r="BO57" s="8">
        <f t="shared" si="24"/>
        <v>26.73</v>
      </c>
      <c r="BP57" s="139">
        <f t="shared" si="25"/>
        <v>-2.5100000000000016</v>
      </c>
      <c r="BQ57" s="139">
        <f t="shared" si="26"/>
        <v>3.9899999999999984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990</v>
      </c>
      <c r="G58" s="16">
        <f>'[3]16'!G60</f>
        <v>0</v>
      </c>
      <c r="H58" s="17">
        <f t="shared" si="27"/>
        <v>1310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150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26.73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26.73</v>
      </c>
      <c r="AE58" s="8">
        <f t="shared" si="11"/>
        <v>26.73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26.73</v>
      </c>
      <c r="AL58" s="8">
        <f t="shared" si="31"/>
        <v>266.53999999999996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416.53999999999996</v>
      </c>
      <c r="AT58" s="8">
        <v>24.22</v>
      </c>
      <c r="AU58" s="8">
        <v>30.72</v>
      </c>
      <c r="AW58" s="198">
        <v>26.73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26.73</v>
      </c>
      <c r="BD58" s="198">
        <v>26.73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26.73</v>
      </c>
      <c r="BL58" s="8">
        <f t="shared" si="21"/>
        <v>24.22</v>
      </c>
      <c r="BM58" s="8">
        <f t="shared" si="22"/>
        <v>30.72</v>
      </c>
      <c r="BN58" s="8">
        <f t="shared" si="23"/>
        <v>26.73</v>
      </c>
      <c r="BO58" s="8">
        <f t="shared" si="24"/>
        <v>26.73</v>
      </c>
      <c r="BP58" s="139">
        <f t="shared" si="25"/>
        <v>-2.5100000000000016</v>
      </c>
      <c r="BQ58" s="139">
        <f t="shared" si="26"/>
        <v>3.9899999999999984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990</v>
      </c>
      <c r="G59" s="16">
        <f>'[3]16'!G61</f>
        <v>0</v>
      </c>
      <c r="H59" s="17">
        <f t="shared" si="27"/>
        <v>1310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150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26.73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26.73</v>
      </c>
      <c r="AE59" s="8">
        <f t="shared" si="11"/>
        <v>26.73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26.73</v>
      </c>
      <c r="AL59" s="8">
        <f t="shared" si="31"/>
        <v>266.53999999999996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416.53999999999996</v>
      </c>
      <c r="AT59" s="8">
        <v>25.66</v>
      </c>
      <c r="AU59" s="8">
        <v>25.66</v>
      </c>
      <c r="AW59" s="198">
        <v>26.73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26.73</v>
      </c>
      <c r="BD59" s="198">
        <v>26.73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26.73</v>
      </c>
      <c r="BL59" s="8">
        <f t="shared" si="21"/>
        <v>25.66</v>
      </c>
      <c r="BM59" s="8">
        <f t="shared" si="22"/>
        <v>25.66</v>
      </c>
      <c r="BN59" s="8">
        <f t="shared" si="23"/>
        <v>26.73</v>
      </c>
      <c r="BO59" s="8">
        <f t="shared" si="24"/>
        <v>26.73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990</v>
      </c>
      <c r="G60" s="16">
        <f>'[3]16'!G62</f>
        <v>0</v>
      </c>
      <c r="H60" s="17">
        <f t="shared" si="27"/>
        <v>1310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150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26.73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26.73</v>
      </c>
      <c r="AE60" s="8">
        <f t="shared" si="11"/>
        <v>26.73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26.73</v>
      </c>
      <c r="AL60" s="8">
        <f t="shared" si="31"/>
        <v>266.53999999999996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416.53999999999996</v>
      </c>
      <c r="AT60" s="8">
        <v>25.66</v>
      </c>
      <c r="AU60" s="8">
        <v>25.66</v>
      </c>
      <c r="AW60" s="198">
        <v>26.73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26.73</v>
      </c>
      <c r="BD60" s="198">
        <v>26.73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26.73</v>
      </c>
      <c r="BL60" s="8">
        <f t="shared" si="21"/>
        <v>25.66</v>
      </c>
      <c r="BM60" s="8">
        <f t="shared" si="22"/>
        <v>25.66</v>
      </c>
      <c r="BN60" s="8">
        <f t="shared" si="23"/>
        <v>26.73</v>
      </c>
      <c r="BO60" s="8">
        <f t="shared" si="24"/>
        <v>26.73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990</v>
      </c>
      <c r="G61" s="16">
        <f>'[3]16'!G63</f>
        <v>0</v>
      </c>
      <c r="H61" s="17">
        <f t="shared" si="27"/>
        <v>1310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150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26.73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26.73</v>
      </c>
      <c r="AE61" s="8">
        <f t="shared" si="11"/>
        <v>26.73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26.73</v>
      </c>
      <c r="AL61" s="8">
        <f t="shared" si="31"/>
        <v>266.53999999999996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416.53999999999996</v>
      </c>
      <c r="AT61" s="8">
        <v>25.66</v>
      </c>
      <c r="AU61" s="8">
        <v>25.66</v>
      </c>
      <c r="AW61" s="198">
        <v>26.73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26.73</v>
      </c>
      <c r="BD61" s="198">
        <v>26.73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26.73</v>
      </c>
      <c r="BL61" s="8">
        <f t="shared" si="21"/>
        <v>25.66</v>
      </c>
      <c r="BM61" s="8">
        <f t="shared" si="22"/>
        <v>25.66</v>
      </c>
      <c r="BN61" s="8">
        <f t="shared" si="23"/>
        <v>26.73</v>
      </c>
      <c r="BO61" s="8">
        <f t="shared" si="24"/>
        <v>26.73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990</v>
      </c>
      <c r="G62" s="16">
        <f>'[3]16'!G64</f>
        <v>0</v>
      </c>
      <c r="H62" s="17">
        <f t="shared" si="27"/>
        <v>1310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150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26.73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26.73</v>
      </c>
      <c r="AE62" s="8">
        <f t="shared" si="11"/>
        <v>26.73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26.73</v>
      </c>
      <c r="AL62" s="8">
        <f t="shared" ref="AL62:AN98" si="35">Q62-X62-AE62</f>
        <v>266.53999999999996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416.53999999999996</v>
      </c>
      <c r="AT62" s="8">
        <v>25.66</v>
      </c>
      <c r="AU62" s="8">
        <v>25.66</v>
      </c>
      <c r="AW62" s="198">
        <v>26.73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26.73</v>
      </c>
      <c r="BD62" s="198">
        <v>26.73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26.73</v>
      </c>
      <c r="BL62" s="8">
        <f t="shared" si="21"/>
        <v>25.66</v>
      </c>
      <c r="BM62" s="8">
        <f t="shared" si="22"/>
        <v>25.66</v>
      </c>
      <c r="BN62" s="8">
        <f t="shared" si="23"/>
        <v>26.73</v>
      </c>
      <c r="BO62" s="8">
        <f t="shared" si="24"/>
        <v>26.73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990</v>
      </c>
      <c r="G63" s="16">
        <f>'[3]16'!G65</f>
        <v>0</v>
      </c>
      <c r="H63" s="17">
        <f t="shared" si="27"/>
        <v>1310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150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26.73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26.73</v>
      </c>
      <c r="AE63" s="8">
        <f t="shared" si="11"/>
        <v>26.73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26.73</v>
      </c>
      <c r="AL63" s="8">
        <f t="shared" si="35"/>
        <v>266.53999999999996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416.53999999999996</v>
      </c>
      <c r="AT63" s="8">
        <v>25.66</v>
      </c>
      <c r="AU63" s="8">
        <v>25.66</v>
      </c>
      <c r="AW63" s="198">
        <v>26.73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26.73</v>
      </c>
      <c r="BD63" s="198">
        <v>26.73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26.73</v>
      </c>
      <c r="BL63" s="8">
        <f t="shared" si="21"/>
        <v>25.66</v>
      </c>
      <c r="BM63" s="8">
        <f t="shared" si="22"/>
        <v>25.66</v>
      </c>
      <c r="BN63" s="8">
        <f t="shared" si="23"/>
        <v>26.73</v>
      </c>
      <c r="BO63" s="8">
        <f t="shared" si="24"/>
        <v>26.73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990</v>
      </c>
      <c r="G64" s="16">
        <f>'[3]16'!G66</f>
        <v>0</v>
      </c>
      <c r="H64" s="17">
        <f t="shared" si="27"/>
        <v>1310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150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26.73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26.73</v>
      </c>
      <c r="AE64" s="8">
        <f t="shared" si="11"/>
        <v>26.73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26.73</v>
      </c>
      <c r="AL64" s="8">
        <f t="shared" si="35"/>
        <v>266.53999999999996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416.53999999999996</v>
      </c>
      <c r="AT64" s="8">
        <v>25.66</v>
      </c>
      <c r="AU64" s="8">
        <v>25.66</v>
      </c>
      <c r="AW64" s="198">
        <v>26.73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26.73</v>
      </c>
      <c r="BD64" s="198">
        <v>26.73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26.73</v>
      </c>
      <c r="BL64" s="8">
        <f t="shared" si="21"/>
        <v>25.66</v>
      </c>
      <c r="BM64" s="8">
        <f t="shared" si="22"/>
        <v>25.66</v>
      </c>
      <c r="BN64" s="8">
        <f t="shared" si="23"/>
        <v>26.73</v>
      </c>
      <c r="BO64" s="8">
        <f t="shared" si="24"/>
        <v>26.73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990</v>
      </c>
      <c r="G65" s="16">
        <f>'[3]16'!G67</f>
        <v>0</v>
      </c>
      <c r="H65" s="17">
        <f t="shared" si="27"/>
        <v>1310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150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26.73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26.73</v>
      </c>
      <c r="AE65" s="8">
        <f t="shared" si="11"/>
        <v>26.73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26.73</v>
      </c>
      <c r="AL65" s="8">
        <f t="shared" si="35"/>
        <v>266.53999999999996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416.53999999999996</v>
      </c>
      <c r="AT65" s="8">
        <v>25.66</v>
      </c>
      <c r="AU65" s="8">
        <v>25.66</v>
      </c>
      <c r="AW65" s="198">
        <v>26.73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26.73</v>
      </c>
      <c r="BD65" s="198">
        <v>26.73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26.73</v>
      </c>
      <c r="BL65" s="8">
        <f t="shared" si="21"/>
        <v>25.66</v>
      </c>
      <c r="BM65" s="8">
        <f t="shared" si="22"/>
        <v>25.66</v>
      </c>
      <c r="BN65" s="8">
        <f t="shared" si="23"/>
        <v>26.73</v>
      </c>
      <c r="BO65" s="8">
        <f t="shared" si="24"/>
        <v>26.73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990</v>
      </c>
      <c r="G66" s="16">
        <f>'[3]16'!G68</f>
        <v>0</v>
      </c>
      <c r="H66" s="17">
        <f t="shared" si="27"/>
        <v>1310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150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26.73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26.73</v>
      </c>
      <c r="AE66" s="8">
        <f t="shared" si="11"/>
        <v>26.73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26.73</v>
      </c>
      <c r="AL66" s="8">
        <f t="shared" si="35"/>
        <v>266.53999999999996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416.53999999999996</v>
      </c>
      <c r="AT66" s="8">
        <v>25.66</v>
      </c>
      <c r="AU66" s="8">
        <v>25.66</v>
      </c>
      <c r="AW66" s="198">
        <v>26.73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26.73</v>
      </c>
      <c r="BD66" s="198">
        <v>26.73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26.73</v>
      </c>
      <c r="BL66" s="8">
        <f t="shared" si="21"/>
        <v>25.66</v>
      </c>
      <c r="BM66" s="8">
        <f t="shared" si="22"/>
        <v>25.66</v>
      </c>
      <c r="BN66" s="8">
        <f t="shared" si="23"/>
        <v>26.73</v>
      </c>
      <c r="BO66" s="8">
        <f t="shared" si="24"/>
        <v>26.73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990</v>
      </c>
      <c r="G67" s="16">
        <f>'[3]16'!G69</f>
        <v>0</v>
      </c>
      <c r="H67" s="17">
        <f t="shared" si="27"/>
        <v>1310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320</v>
      </c>
      <c r="N67" s="16">
        <f>'[3]16'!O69</f>
        <v>0</v>
      </c>
      <c r="O67" s="17">
        <f t="shared" si="28"/>
        <v>640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320</v>
      </c>
      <c r="V67" s="16">
        <f t="shared" si="32"/>
        <v>0</v>
      </c>
      <c r="W67" s="17">
        <f t="shared" si="30"/>
        <v>640</v>
      </c>
      <c r="X67" s="8">
        <f t="shared" si="4"/>
        <v>17.07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17.07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270.93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320</v>
      </c>
      <c r="AQ67" s="8">
        <f t="shared" si="34"/>
        <v>0</v>
      </c>
      <c r="AR67" s="8">
        <f t="shared" si="18"/>
        <v>590.93000000000006</v>
      </c>
      <c r="AT67" s="8">
        <v>24.37</v>
      </c>
      <c r="AU67" s="8">
        <v>30.72</v>
      </c>
      <c r="AW67" s="198">
        <v>17.07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17.07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24.37</v>
      </c>
      <c r="BM67" s="8">
        <f t="shared" si="22"/>
        <v>30.72</v>
      </c>
      <c r="BN67" s="8">
        <f t="shared" si="23"/>
        <v>17.07</v>
      </c>
      <c r="BO67" s="8">
        <f t="shared" si="24"/>
        <v>32</v>
      </c>
      <c r="BP67" s="139">
        <f t="shared" si="25"/>
        <v>7.3000000000000007</v>
      </c>
      <c r="BQ67" s="139">
        <f t="shared" si="26"/>
        <v>-1.2800000000000011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990</v>
      </c>
      <c r="G68" s="16">
        <f>'[3]16'!G70</f>
        <v>0</v>
      </c>
      <c r="H68" s="17">
        <f t="shared" si="27"/>
        <v>1310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320</v>
      </c>
      <c r="N68" s="16">
        <f>'[3]16'!O70</f>
        <v>0</v>
      </c>
      <c r="O68" s="17">
        <f t="shared" si="28"/>
        <v>640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320</v>
      </c>
      <c r="V68" s="16">
        <f t="shared" si="32"/>
        <v>0</v>
      </c>
      <c r="W68" s="17">
        <f t="shared" si="30"/>
        <v>640</v>
      </c>
      <c r="X68" s="8">
        <f t="shared" ref="X68:X98" si="36">AW68</f>
        <v>13.27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13.27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274.73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320</v>
      </c>
      <c r="AQ68" s="8">
        <f t="shared" si="34"/>
        <v>0</v>
      </c>
      <c r="AR68" s="8">
        <f t="shared" ref="AR68:AR98" si="50">SUM(AL68:AQ68)</f>
        <v>594.73</v>
      </c>
      <c r="AT68" s="8">
        <v>22.75</v>
      </c>
      <c r="AU68" s="8">
        <v>30.72</v>
      </c>
      <c r="AW68" s="198">
        <v>13.27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13.27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22.75</v>
      </c>
      <c r="BM68" s="8">
        <f t="shared" ref="BM68:BM98" si="54">AU68</f>
        <v>30.72</v>
      </c>
      <c r="BN68" s="8">
        <f t="shared" ref="BN68:BN98" si="55">BC68</f>
        <v>13.27</v>
      </c>
      <c r="BO68" s="8">
        <f t="shared" ref="BO68:BO98" si="56">BJ68</f>
        <v>32</v>
      </c>
      <c r="BP68" s="139">
        <f t="shared" ref="BP68:BP98" si="57">BL68-BN68</f>
        <v>9.48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990</v>
      </c>
      <c r="G69" s="16">
        <f>'[3]16'!G71</f>
        <v>0</v>
      </c>
      <c r="H69" s="17">
        <f t="shared" ref="H69:H98" si="59">SUM(B69:G69)</f>
        <v>1310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320</v>
      </c>
      <c r="N69" s="16">
        <f>'[3]16'!O71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320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320</v>
      </c>
      <c r="AQ69" s="8">
        <f t="shared" si="34"/>
        <v>0</v>
      </c>
      <c r="AR69" s="8">
        <f t="shared" si="50"/>
        <v>576</v>
      </c>
      <c r="AT69" s="8">
        <v>30.72</v>
      </c>
      <c r="AU69" s="8">
        <v>30.72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30.72</v>
      </c>
      <c r="BM69" s="8">
        <f t="shared" si="54"/>
        <v>30.72</v>
      </c>
      <c r="BN69" s="8">
        <f t="shared" si="55"/>
        <v>32</v>
      </c>
      <c r="BO69" s="8">
        <f t="shared" si="56"/>
        <v>32</v>
      </c>
      <c r="BP69" s="139">
        <f t="shared" si="57"/>
        <v>-1.2800000000000011</v>
      </c>
      <c r="BQ69" s="139">
        <f t="shared" si="58"/>
        <v>-1.2800000000000011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990</v>
      </c>
      <c r="G70" s="16">
        <f>'[3]16'!G72</f>
        <v>0</v>
      </c>
      <c r="H70" s="17">
        <f t="shared" si="59"/>
        <v>1310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320</v>
      </c>
      <c r="N70" s="16">
        <f>'[3]16'!O72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T70" s="8">
        <v>30.72</v>
      </c>
      <c r="AU70" s="8">
        <v>30.72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30.72</v>
      </c>
      <c r="BM70" s="8">
        <f t="shared" si="54"/>
        <v>30.72</v>
      </c>
      <c r="BN70" s="8">
        <f t="shared" si="55"/>
        <v>32</v>
      </c>
      <c r="BO70" s="8">
        <f t="shared" si="56"/>
        <v>32</v>
      </c>
      <c r="BP70" s="139">
        <f t="shared" si="57"/>
        <v>-1.2800000000000011</v>
      </c>
      <c r="BQ70" s="139">
        <f t="shared" si="58"/>
        <v>-1.2800000000000011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990</v>
      </c>
      <c r="G71" s="16">
        <f>'[3]16'!G73</f>
        <v>0</v>
      </c>
      <c r="H71" s="17">
        <f t="shared" si="59"/>
        <v>1310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320</v>
      </c>
      <c r="N71" s="16">
        <f>'[3]16'!O73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990</v>
      </c>
      <c r="G72" s="16">
        <f>'[3]16'!G74</f>
        <v>0</v>
      </c>
      <c r="H72" s="17">
        <f t="shared" si="59"/>
        <v>1310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320</v>
      </c>
      <c r="N72" s="16">
        <f>'[3]16'!O74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990</v>
      </c>
      <c r="G73" s="16">
        <f>'[3]16'!G75</f>
        <v>0</v>
      </c>
      <c r="H73" s="17">
        <f t="shared" si="59"/>
        <v>1310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320</v>
      </c>
      <c r="N73" s="16">
        <f>'[3]16'!O75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990</v>
      </c>
      <c r="G74" s="16">
        <f>'[3]16'!G76</f>
        <v>0</v>
      </c>
      <c r="H74" s="17">
        <f t="shared" si="59"/>
        <v>1310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320</v>
      </c>
      <c r="N74" s="16">
        <f>'[3]16'!O76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1010</v>
      </c>
      <c r="G75" s="16">
        <f>'[3]16'!G77</f>
        <v>0</v>
      </c>
      <c r="H75" s="17">
        <f t="shared" si="59"/>
        <v>1330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320</v>
      </c>
      <c r="N75" s="16">
        <f>'[3]16'!O77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1010</v>
      </c>
      <c r="G76" s="16">
        <f>'[3]16'!G78</f>
        <v>0</v>
      </c>
      <c r="H76" s="17">
        <f t="shared" si="59"/>
        <v>1330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320</v>
      </c>
      <c r="N76" s="16">
        <f>'[3]16'!O78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1010</v>
      </c>
      <c r="G77" s="16">
        <f>'[3]16'!G79</f>
        <v>0</v>
      </c>
      <c r="H77" s="17">
        <f t="shared" si="59"/>
        <v>1330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320</v>
      </c>
      <c r="N77" s="16">
        <f>'[3]16'!O79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1010</v>
      </c>
      <c r="G78" s="16">
        <f>'[3]16'!G80</f>
        <v>0</v>
      </c>
      <c r="H78" s="17">
        <f t="shared" si="59"/>
        <v>1330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320</v>
      </c>
      <c r="N78" s="16">
        <f>'[3]16'!O80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1010</v>
      </c>
      <c r="G79" s="16">
        <f>'[3]16'!G81</f>
        <v>0</v>
      </c>
      <c r="H79" s="17">
        <f t="shared" si="59"/>
        <v>1330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320</v>
      </c>
      <c r="N79" s="16">
        <f>'[3]16'!O81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1010</v>
      </c>
      <c r="G80" s="16">
        <f>'[3]16'!G82</f>
        <v>0</v>
      </c>
      <c r="H80" s="17">
        <f t="shared" si="59"/>
        <v>1330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320</v>
      </c>
      <c r="N80" s="16">
        <f>'[3]16'!O82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1010</v>
      </c>
      <c r="G81" s="16">
        <f>'[3]16'!G83</f>
        <v>0</v>
      </c>
      <c r="H81" s="17">
        <f t="shared" si="59"/>
        <v>1330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320</v>
      </c>
      <c r="N81" s="16">
        <f>'[3]16'!O83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1010</v>
      </c>
      <c r="G82" s="16">
        <f>'[3]16'!G84</f>
        <v>0</v>
      </c>
      <c r="H82" s="17">
        <f t="shared" si="59"/>
        <v>1330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320</v>
      </c>
      <c r="N82" s="16">
        <f>'[3]16'!O84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1010</v>
      </c>
      <c r="G83" s="16">
        <f>'[3]16'!G85</f>
        <v>0</v>
      </c>
      <c r="H83" s="17">
        <f t="shared" si="59"/>
        <v>1330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320</v>
      </c>
      <c r="N83" s="16">
        <f>'[3]16'!O85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1010</v>
      </c>
      <c r="G84" s="16">
        <f>'[3]16'!G86</f>
        <v>0</v>
      </c>
      <c r="H84" s="17">
        <f t="shared" si="59"/>
        <v>1330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320</v>
      </c>
      <c r="N84" s="16">
        <f>'[3]16'!O86</f>
        <v>0</v>
      </c>
      <c r="O84" s="17">
        <f t="shared" si="60"/>
        <v>640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320</v>
      </c>
      <c r="V84" s="16">
        <f t="shared" si="32"/>
        <v>0</v>
      </c>
      <c r="W84" s="17">
        <f t="shared" si="61"/>
        <v>640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320</v>
      </c>
      <c r="AQ84" s="8">
        <f t="shared" si="34"/>
        <v>0</v>
      </c>
      <c r="AR84" s="8">
        <f t="shared" si="50"/>
        <v>576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1010</v>
      </c>
      <c r="G85" s="16">
        <f>'[3]16'!G87</f>
        <v>0</v>
      </c>
      <c r="H85" s="17">
        <f t="shared" si="59"/>
        <v>1330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320</v>
      </c>
      <c r="N85" s="16">
        <f>'[3]16'!O87</f>
        <v>0</v>
      </c>
      <c r="O85" s="17">
        <f t="shared" si="60"/>
        <v>640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320</v>
      </c>
      <c r="V85" s="16">
        <f t="shared" si="32"/>
        <v>0</v>
      </c>
      <c r="W85" s="17">
        <f t="shared" si="61"/>
        <v>640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320</v>
      </c>
      <c r="AQ85" s="8">
        <f t="shared" si="34"/>
        <v>0</v>
      </c>
      <c r="AR85" s="8">
        <f t="shared" si="50"/>
        <v>576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1010</v>
      </c>
      <c r="G86" s="16">
        <f>'[3]16'!G88</f>
        <v>0</v>
      </c>
      <c r="H86" s="17">
        <f t="shared" si="59"/>
        <v>1330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320</v>
      </c>
      <c r="N86" s="16">
        <f>'[3]16'!O88</f>
        <v>0</v>
      </c>
      <c r="O86" s="17">
        <f t="shared" si="60"/>
        <v>640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320</v>
      </c>
      <c r="V86" s="16">
        <f t="shared" si="32"/>
        <v>0</v>
      </c>
      <c r="W86" s="17">
        <f t="shared" si="61"/>
        <v>640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320</v>
      </c>
      <c r="AQ86" s="8">
        <f t="shared" si="34"/>
        <v>0</v>
      </c>
      <c r="AR86" s="8">
        <f t="shared" si="50"/>
        <v>576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1010</v>
      </c>
      <c r="G87" s="16">
        <f>'[3]16'!G89</f>
        <v>0</v>
      </c>
      <c r="H87" s="17">
        <f t="shared" si="59"/>
        <v>1330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150</v>
      </c>
      <c r="N87" s="16">
        <f>'[3]16'!O89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30.72</v>
      </c>
      <c r="AU87" s="8">
        <v>30.72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30.72</v>
      </c>
      <c r="BM87" s="8">
        <f t="shared" si="54"/>
        <v>30.72</v>
      </c>
      <c r="BN87" s="8">
        <f t="shared" si="55"/>
        <v>32</v>
      </c>
      <c r="BO87" s="8">
        <f t="shared" si="56"/>
        <v>32</v>
      </c>
      <c r="BP87" s="139">
        <f t="shared" si="57"/>
        <v>-1.2800000000000011</v>
      </c>
      <c r="BQ87" s="139">
        <f t="shared" si="58"/>
        <v>-1.2800000000000011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1010</v>
      </c>
      <c r="G88" s="16">
        <f>'[3]16'!G90</f>
        <v>0</v>
      </c>
      <c r="H88" s="17">
        <f t="shared" si="59"/>
        <v>1330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150</v>
      </c>
      <c r="N88" s="16">
        <f>'[3]16'!O90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30.72</v>
      </c>
      <c r="AU88" s="8">
        <v>30.72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30.72</v>
      </c>
      <c r="BM88" s="8">
        <f t="shared" si="54"/>
        <v>30.72</v>
      </c>
      <c r="BN88" s="8">
        <f t="shared" si="55"/>
        <v>32</v>
      </c>
      <c r="BO88" s="8">
        <f t="shared" si="56"/>
        <v>32</v>
      </c>
      <c r="BP88" s="139">
        <f t="shared" si="57"/>
        <v>-1.2800000000000011</v>
      </c>
      <c r="BQ88" s="139">
        <f t="shared" si="58"/>
        <v>-1.2800000000000011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1010</v>
      </c>
      <c r="G89" s="16">
        <f>'[3]16'!G91</f>
        <v>0</v>
      </c>
      <c r="H89" s="17">
        <f t="shared" si="59"/>
        <v>1330</v>
      </c>
      <c r="I89" s="15">
        <f>'[3]16'!J91</f>
        <v>320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150</v>
      </c>
      <c r="N89" s="16">
        <f>'[3]16'!O91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25.23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25.23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262.77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412.77</v>
      </c>
      <c r="AT89" s="8">
        <v>24.22</v>
      </c>
      <c r="AU89" s="8">
        <v>30.72</v>
      </c>
      <c r="AW89" s="198">
        <v>25.23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25.23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24.22</v>
      </c>
      <c r="BM89" s="8">
        <f t="shared" si="54"/>
        <v>30.72</v>
      </c>
      <c r="BN89" s="8">
        <f t="shared" si="55"/>
        <v>25.23</v>
      </c>
      <c r="BO89" s="8">
        <f t="shared" si="56"/>
        <v>32</v>
      </c>
      <c r="BP89" s="139">
        <f t="shared" si="57"/>
        <v>-1.0100000000000016</v>
      </c>
      <c r="BQ89" s="139">
        <f t="shared" si="58"/>
        <v>-1.2800000000000011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1010</v>
      </c>
      <c r="G90" s="16">
        <f>'[3]16'!G92</f>
        <v>0</v>
      </c>
      <c r="H90" s="17">
        <f t="shared" si="59"/>
        <v>1330</v>
      </c>
      <c r="I90" s="15">
        <f>'[3]16'!J92</f>
        <v>320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150</v>
      </c>
      <c r="N90" s="16">
        <f>'[3]16'!O92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25.23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25.23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262.77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412.77</v>
      </c>
      <c r="AT90" s="8">
        <v>24.22</v>
      </c>
      <c r="AU90" s="8">
        <v>30.72</v>
      </c>
      <c r="AW90" s="198">
        <v>25.23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25.23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24.22</v>
      </c>
      <c r="BM90" s="8">
        <f t="shared" si="54"/>
        <v>30.72</v>
      </c>
      <c r="BN90" s="8">
        <f t="shared" si="55"/>
        <v>25.23</v>
      </c>
      <c r="BO90" s="8">
        <f t="shared" si="56"/>
        <v>32</v>
      </c>
      <c r="BP90" s="139">
        <f t="shared" si="57"/>
        <v>-1.0100000000000016</v>
      </c>
      <c r="BQ90" s="139">
        <f t="shared" si="58"/>
        <v>-1.2800000000000011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1010</v>
      </c>
      <c r="G91" s="16">
        <f>'[3]16'!G93</f>
        <v>0</v>
      </c>
      <c r="H91" s="17">
        <f t="shared" si="59"/>
        <v>1330</v>
      </c>
      <c r="I91" s="15">
        <f>'[3]16'!J93</f>
        <v>320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150</v>
      </c>
      <c r="N91" s="16">
        <f>'[3]16'!O93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26.73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26.73</v>
      </c>
      <c r="AE91" s="8">
        <f t="shared" si="43"/>
        <v>26.73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26.73</v>
      </c>
      <c r="AL91" s="8">
        <f t="shared" si="35"/>
        <v>266.53999999999996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416.53999999999996</v>
      </c>
      <c r="AT91" s="8">
        <v>25.66</v>
      </c>
      <c r="AU91" s="8">
        <v>25.66</v>
      </c>
      <c r="AW91" s="198">
        <v>26.73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26.73</v>
      </c>
      <c r="BD91" s="198">
        <v>26.73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26.73</v>
      </c>
      <c r="BL91" s="8">
        <f t="shared" si="53"/>
        <v>25.66</v>
      </c>
      <c r="BM91" s="8">
        <f t="shared" si="54"/>
        <v>25.66</v>
      </c>
      <c r="BN91" s="8">
        <f t="shared" si="55"/>
        <v>26.73</v>
      </c>
      <c r="BO91" s="8">
        <f t="shared" si="56"/>
        <v>26.73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1010</v>
      </c>
      <c r="G92" s="16">
        <f>'[3]16'!G94</f>
        <v>0</v>
      </c>
      <c r="H92" s="17">
        <f t="shared" si="59"/>
        <v>1330</v>
      </c>
      <c r="I92" s="15">
        <f>'[3]16'!J94</f>
        <v>320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150</v>
      </c>
      <c r="N92" s="16">
        <f>'[3]16'!O94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26.73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26.73</v>
      </c>
      <c r="AE92" s="8">
        <f t="shared" si="43"/>
        <v>26.73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26.73</v>
      </c>
      <c r="AL92" s="8">
        <f t="shared" si="35"/>
        <v>266.53999999999996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416.53999999999996</v>
      </c>
      <c r="AT92" s="8">
        <v>25.66</v>
      </c>
      <c r="AU92" s="8">
        <v>25.66</v>
      </c>
      <c r="AW92" s="198">
        <v>26.73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26.73</v>
      </c>
      <c r="BD92" s="198">
        <v>26.73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26.73</v>
      </c>
      <c r="BL92" s="8">
        <f t="shared" si="53"/>
        <v>25.66</v>
      </c>
      <c r="BM92" s="8">
        <f t="shared" si="54"/>
        <v>25.66</v>
      </c>
      <c r="BN92" s="8">
        <f t="shared" si="55"/>
        <v>26.73</v>
      </c>
      <c r="BO92" s="8">
        <f t="shared" si="56"/>
        <v>26.73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1010</v>
      </c>
      <c r="G93" s="16">
        <f>'[3]16'!G95</f>
        <v>0</v>
      </c>
      <c r="H93" s="17">
        <f t="shared" si="59"/>
        <v>1330</v>
      </c>
      <c r="I93" s="15">
        <f>'[3]16'!J95</f>
        <v>320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150</v>
      </c>
      <c r="N93" s="16">
        <f>'[3]16'!O95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26.73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26.73</v>
      </c>
      <c r="AE93" s="8">
        <f t="shared" si="43"/>
        <v>26.73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26.73</v>
      </c>
      <c r="AL93" s="8">
        <f t="shared" si="35"/>
        <v>266.53999999999996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416.53999999999996</v>
      </c>
      <c r="AT93" s="8">
        <v>25.66</v>
      </c>
      <c r="AU93" s="8">
        <v>25.66</v>
      </c>
      <c r="AW93" s="198">
        <v>26.73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26.73</v>
      </c>
      <c r="BD93" s="198">
        <v>26.73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26.73</v>
      </c>
      <c r="BL93" s="8">
        <f t="shared" si="53"/>
        <v>25.66</v>
      </c>
      <c r="BM93" s="8">
        <f t="shared" si="54"/>
        <v>25.66</v>
      </c>
      <c r="BN93" s="8">
        <f t="shared" si="55"/>
        <v>26.73</v>
      </c>
      <c r="BO93" s="8">
        <f t="shared" si="56"/>
        <v>26.73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1010</v>
      </c>
      <c r="G94" s="16">
        <f>'[3]16'!G96</f>
        <v>0</v>
      </c>
      <c r="H94" s="17">
        <f t="shared" si="59"/>
        <v>1330</v>
      </c>
      <c r="I94" s="15">
        <f>'[3]16'!J96</f>
        <v>320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150</v>
      </c>
      <c r="N94" s="16">
        <f>'[3]16'!O96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26.73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26.73</v>
      </c>
      <c r="AE94" s="8">
        <f t="shared" si="43"/>
        <v>26.73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26.73</v>
      </c>
      <c r="AL94" s="8">
        <f t="shared" si="35"/>
        <v>266.53999999999996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416.53999999999996</v>
      </c>
      <c r="AT94" s="8">
        <v>25.66</v>
      </c>
      <c r="AU94" s="8">
        <v>25.66</v>
      </c>
      <c r="AW94" s="198">
        <v>26.73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26.73</v>
      </c>
      <c r="BD94" s="198">
        <v>26.73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26.73</v>
      </c>
      <c r="BL94" s="8">
        <f t="shared" si="53"/>
        <v>25.66</v>
      </c>
      <c r="BM94" s="8">
        <f t="shared" si="54"/>
        <v>25.66</v>
      </c>
      <c r="BN94" s="8">
        <f t="shared" si="55"/>
        <v>26.73</v>
      </c>
      <c r="BO94" s="8">
        <f t="shared" si="56"/>
        <v>26.73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1010</v>
      </c>
      <c r="G95" s="16">
        <f>'[3]16'!G97</f>
        <v>0</v>
      </c>
      <c r="H95" s="17">
        <f t="shared" si="59"/>
        <v>1330</v>
      </c>
      <c r="I95" s="15">
        <f>'[3]16'!J97</f>
        <v>320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150</v>
      </c>
      <c r="N95" s="16">
        <f>'[3]16'!O97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26.73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26.73</v>
      </c>
      <c r="AE95" s="8">
        <f t="shared" si="43"/>
        <v>26.73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26.73</v>
      </c>
      <c r="AL95" s="8">
        <f t="shared" si="35"/>
        <v>266.53999999999996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416.53999999999996</v>
      </c>
      <c r="AT95" s="8">
        <v>25.66</v>
      </c>
      <c r="AU95" s="8">
        <v>25.66</v>
      </c>
      <c r="AW95" s="198">
        <v>26.73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26.73</v>
      </c>
      <c r="BD95" s="198">
        <v>26.73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26.73</v>
      </c>
      <c r="BL95" s="8">
        <f t="shared" si="53"/>
        <v>25.66</v>
      </c>
      <c r="BM95" s="8">
        <f t="shared" si="54"/>
        <v>25.66</v>
      </c>
      <c r="BN95" s="8">
        <f t="shared" si="55"/>
        <v>26.73</v>
      </c>
      <c r="BO95" s="8">
        <f t="shared" si="56"/>
        <v>26.73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1010</v>
      </c>
      <c r="G96" s="16">
        <f>'[3]16'!G98</f>
        <v>0</v>
      </c>
      <c r="H96" s="17">
        <f t="shared" si="59"/>
        <v>1330</v>
      </c>
      <c r="I96" s="15">
        <f>'[3]16'!J98</f>
        <v>320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150</v>
      </c>
      <c r="N96" s="16">
        <f>'[3]16'!O98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26.73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26.73</v>
      </c>
      <c r="AE96" s="8">
        <f t="shared" si="43"/>
        <v>26.73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26.73</v>
      </c>
      <c r="AL96" s="8">
        <f t="shared" si="35"/>
        <v>266.53999999999996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416.53999999999996</v>
      </c>
      <c r="AT96" s="8">
        <v>25.66</v>
      </c>
      <c r="AU96" s="8">
        <v>25.66</v>
      </c>
      <c r="AW96" s="198">
        <v>26.73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26.73</v>
      </c>
      <c r="BD96" s="198">
        <v>26.73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26.73</v>
      </c>
      <c r="BL96" s="8">
        <f t="shared" si="53"/>
        <v>25.66</v>
      </c>
      <c r="BM96" s="8">
        <f t="shared" si="54"/>
        <v>25.66</v>
      </c>
      <c r="BN96" s="8">
        <f t="shared" si="55"/>
        <v>26.73</v>
      </c>
      <c r="BO96" s="8">
        <f t="shared" si="56"/>
        <v>26.73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1010</v>
      </c>
      <c r="G97" s="16">
        <f>'[3]16'!G99</f>
        <v>0</v>
      </c>
      <c r="H97" s="17">
        <f t="shared" si="59"/>
        <v>1330</v>
      </c>
      <c r="I97" s="15">
        <f>'[3]16'!J99</f>
        <v>320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150</v>
      </c>
      <c r="N97" s="16">
        <f>'[3]16'!O99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26.73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26.73</v>
      </c>
      <c r="AE97" s="8">
        <f t="shared" si="43"/>
        <v>26.73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26.73</v>
      </c>
      <c r="AL97" s="8">
        <f t="shared" si="35"/>
        <v>266.53999999999996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416.53999999999996</v>
      </c>
      <c r="AT97" s="8">
        <v>25.66</v>
      </c>
      <c r="AU97" s="8">
        <v>25.66</v>
      </c>
      <c r="AW97" s="198">
        <v>26.73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26.73</v>
      </c>
      <c r="BD97" s="198">
        <v>26.73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26.73</v>
      </c>
      <c r="BL97" s="8">
        <f t="shared" si="53"/>
        <v>25.66</v>
      </c>
      <c r="BM97" s="8">
        <f t="shared" si="54"/>
        <v>25.66</v>
      </c>
      <c r="BN97" s="8">
        <f t="shared" si="55"/>
        <v>26.73</v>
      </c>
      <c r="BO97" s="8">
        <f t="shared" si="56"/>
        <v>26.73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1010</v>
      </c>
      <c r="G98" s="16">
        <f>'[3]16'!G100</f>
        <v>0</v>
      </c>
      <c r="H98" s="17">
        <f t="shared" si="59"/>
        <v>1330</v>
      </c>
      <c r="I98" s="15">
        <f>'[3]16'!J100</f>
        <v>320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150</v>
      </c>
      <c r="N98" s="16">
        <f>'[3]16'!O100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26.73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26.73</v>
      </c>
      <c r="AE98" s="8">
        <f t="shared" si="43"/>
        <v>26.73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26.73</v>
      </c>
      <c r="AL98" s="8">
        <f t="shared" si="35"/>
        <v>266.53999999999996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416.53999999999996</v>
      </c>
      <c r="AT98" s="8">
        <v>25.66</v>
      </c>
      <c r="AU98" s="8">
        <v>25.66</v>
      </c>
      <c r="AW98" s="198">
        <v>26.73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26.73</v>
      </c>
      <c r="BD98" s="198">
        <v>26.73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26.73</v>
      </c>
      <c r="BL98" s="8">
        <f t="shared" si="53"/>
        <v>25.66</v>
      </c>
      <c r="BM98" s="8">
        <f t="shared" si="54"/>
        <v>25.66</v>
      </c>
      <c r="BN98" s="8">
        <f t="shared" si="55"/>
        <v>26.73</v>
      </c>
      <c r="BO98" s="8">
        <f t="shared" si="56"/>
        <v>26.73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5.47</v>
      </c>
      <c r="N99" s="15">
        <f t="shared" si="62"/>
        <v>0</v>
      </c>
      <c r="O99" s="15">
        <f t="shared" si="62"/>
        <v>13.15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5.47</v>
      </c>
      <c r="V99" s="15">
        <f t="shared" si="62"/>
        <v>0</v>
      </c>
      <c r="W99" s="15">
        <f t="shared" si="62"/>
        <v>13.15</v>
      </c>
      <c r="X99" s="15">
        <f t="shared" si="62"/>
        <v>0.67967750000000016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0.67967750000000016</v>
      </c>
      <c r="AE99" s="15">
        <f t="shared" si="62"/>
        <v>0.71266500000000021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0.71266500000000021</v>
      </c>
      <c r="AL99" s="15">
        <f t="shared" si="62"/>
        <v>6.2876575000000035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5.47</v>
      </c>
      <c r="AQ99" s="15">
        <f t="shared" si="62"/>
        <v>0</v>
      </c>
      <c r="AR99" s="15">
        <f t="shared" si="62"/>
        <v>11.757657500000002</v>
      </c>
      <c r="AS99" s="15">
        <f t="shared" si="62"/>
        <v>0</v>
      </c>
      <c r="AT99" s="15">
        <f t="shared" si="62"/>
        <v>0.6562599999999994</v>
      </c>
      <c r="AU99" s="15">
        <f t="shared" si="62"/>
        <v>0.6866799999999994</v>
      </c>
      <c r="AV99" s="15">
        <f t="shared" si="62"/>
        <v>0</v>
      </c>
      <c r="AW99" s="15">
        <f t="shared" si="62"/>
        <v>0.67967750000000016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0.67967750000000016</v>
      </c>
      <c r="BD99" s="15">
        <f t="shared" si="62"/>
        <v>0.71266500000000021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0.71266500000000021</v>
      </c>
      <c r="BK99" s="15"/>
      <c r="BL99" s="15">
        <f t="shared" si="63"/>
        <v>0.6562599999999994</v>
      </c>
      <c r="BM99" s="15">
        <f t="shared" si="63"/>
        <v>0.6866799999999994</v>
      </c>
      <c r="BN99" s="15">
        <f t="shared" si="63"/>
        <v>0.67967750000000016</v>
      </c>
      <c r="BO99" s="15">
        <f t="shared" si="63"/>
        <v>0.71266500000000021</v>
      </c>
      <c r="BP99" s="15">
        <f t="shared" si="63"/>
        <v>-2.3417499999999997E-2</v>
      </c>
      <c r="BQ99" s="15">
        <f t="shared" si="63"/>
        <v>-2.5985000000000008E-2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7" activePane="bottomRight" state="frozen"/>
      <selection activeCell="B3" sqref="B3"/>
      <selection pane="topRight" activeCell="B3" sqref="B3"/>
      <selection pane="bottomLeft" activeCell="B3" sqref="B3"/>
      <selection pane="bottomRight" activeCell="X37" sqref="X3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60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60</v>
      </c>
      <c r="O29" s="112">
        <f t="shared" si="1"/>
        <v>-60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105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105</v>
      </c>
      <c r="O30" s="112">
        <f t="shared" si="1"/>
        <v>-105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105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105</v>
      </c>
      <c r="O31" s="112">
        <f t="shared" si="1"/>
        <v>-105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105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105</v>
      </c>
      <c r="O32" s="112">
        <f t="shared" si="1"/>
        <v>-105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105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105</v>
      </c>
      <c r="O33" s="112">
        <f t="shared" si="1"/>
        <v>-105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235</v>
      </c>
      <c r="C34">
        <f>PPCL!C34</f>
        <v>30</v>
      </c>
      <c r="D34">
        <f>PPCL!M34</f>
        <v>0</v>
      </c>
      <c r="E34">
        <f>PPCL!N34</f>
        <v>30</v>
      </c>
      <c r="F34">
        <f t="shared" si="4"/>
        <v>265</v>
      </c>
      <c r="G34">
        <f t="shared" si="5"/>
        <v>30</v>
      </c>
      <c r="H34" s="112"/>
      <c r="I34">
        <f>BRPL_EOD!AE34+BRPL_EOD!AF34</f>
        <v>105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105</v>
      </c>
      <c r="O34" s="112">
        <f t="shared" si="1"/>
        <v>-75</v>
      </c>
      <c r="P34">
        <v>30</v>
      </c>
      <c r="Q34">
        <v>0</v>
      </c>
      <c r="R34">
        <v>0</v>
      </c>
      <c r="S34">
        <v>0</v>
      </c>
      <c r="T34">
        <v>0</v>
      </c>
      <c r="U34" s="114">
        <f t="shared" si="2"/>
        <v>30</v>
      </c>
      <c r="V34" s="112">
        <f t="shared" si="3"/>
        <v>0</v>
      </c>
    </row>
    <row r="35" spans="1:22">
      <c r="A35" t="s">
        <v>77</v>
      </c>
      <c r="B35">
        <f>PPCL!B35</f>
        <v>185</v>
      </c>
      <c r="C35">
        <f>PPCL!C35</f>
        <v>80</v>
      </c>
      <c r="D35">
        <f>PPCL!M35</f>
        <v>0</v>
      </c>
      <c r="E35">
        <f>PPCL!N35</f>
        <v>80</v>
      </c>
      <c r="F35">
        <f t="shared" si="4"/>
        <v>265</v>
      </c>
      <c r="G35">
        <f t="shared" si="5"/>
        <v>80</v>
      </c>
      <c r="H35" s="112"/>
      <c r="I35">
        <f>BRPL_EOD!AE35+BRPL_EOD!AF35</f>
        <v>105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105</v>
      </c>
      <c r="O35" s="112">
        <f t="shared" si="1"/>
        <v>-25</v>
      </c>
      <c r="P35">
        <v>80</v>
      </c>
      <c r="Q35">
        <v>0</v>
      </c>
      <c r="R35">
        <v>0</v>
      </c>
      <c r="S35">
        <v>0</v>
      </c>
      <c r="T35">
        <v>0</v>
      </c>
      <c r="U35" s="114">
        <f t="shared" si="2"/>
        <v>80</v>
      </c>
      <c r="V35" s="112">
        <f t="shared" si="3"/>
        <v>0</v>
      </c>
    </row>
    <row r="36" spans="1:22">
      <c r="A36" t="s">
        <v>78</v>
      </c>
      <c r="B36">
        <f>PPCL!B36</f>
        <v>185</v>
      </c>
      <c r="C36">
        <f>PPCL!C36</f>
        <v>80</v>
      </c>
      <c r="D36">
        <f>PPCL!M36</f>
        <v>0</v>
      </c>
      <c r="E36">
        <f>PPCL!N36</f>
        <v>80</v>
      </c>
      <c r="F36">
        <f t="shared" si="4"/>
        <v>265</v>
      </c>
      <c r="G36">
        <f t="shared" si="5"/>
        <v>80</v>
      </c>
      <c r="H36" s="112"/>
      <c r="I36">
        <f>BRPL_EOD!AE36+BRPL_EOD!AF36</f>
        <v>105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105</v>
      </c>
      <c r="O36" s="112">
        <f t="shared" si="1"/>
        <v>-25</v>
      </c>
      <c r="P36">
        <v>80</v>
      </c>
      <c r="Q36">
        <v>0</v>
      </c>
      <c r="R36">
        <v>0</v>
      </c>
      <c r="S36">
        <v>0</v>
      </c>
      <c r="T36">
        <v>0</v>
      </c>
      <c r="U36" s="114">
        <f t="shared" si="2"/>
        <v>80</v>
      </c>
      <c r="V36" s="112">
        <f t="shared" si="3"/>
        <v>0</v>
      </c>
    </row>
    <row r="37" spans="1:22">
      <c r="A37" t="s">
        <v>79</v>
      </c>
      <c r="B37">
        <f>PPCL!B37</f>
        <v>185</v>
      </c>
      <c r="C37">
        <f>PPCL!C37</f>
        <v>80</v>
      </c>
      <c r="D37">
        <f>PPCL!M37</f>
        <v>0</v>
      </c>
      <c r="E37">
        <f>PPCL!N37</f>
        <v>80</v>
      </c>
      <c r="F37">
        <f t="shared" si="4"/>
        <v>265</v>
      </c>
      <c r="G37">
        <f t="shared" si="5"/>
        <v>80</v>
      </c>
      <c r="H37" s="112"/>
      <c r="I37">
        <f>BRPL_EOD!AE37+BRPL_EOD!AF37</f>
        <v>105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105</v>
      </c>
      <c r="O37" s="112">
        <f t="shared" si="1"/>
        <v>-25</v>
      </c>
      <c r="P37">
        <v>80</v>
      </c>
      <c r="Q37">
        <v>0</v>
      </c>
      <c r="R37">
        <v>0</v>
      </c>
      <c r="S37">
        <v>0</v>
      </c>
      <c r="T37">
        <v>0</v>
      </c>
      <c r="U37" s="114">
        <f t="shared" si="2"/>
        <v>80</v>
      </c>
      <c r="V37" s="112">
        <f t="shared" si="3"/>
        <v>0</v>
      </c>
    </row>
    <row r="38" spans="1:22">
      <c r="A38" t="s">
        <v>80</v>
      </c>
      <c r="B38">
        <f>PPCL!B38</f>
        <v>185</v>
      </c>
      <c r="C38">
        <f>PPCL!C38</f>
        <v>80</v>
      </c>
      <c r="D38">
        <f>PPCL!M38</f>
        <v>0</v>
      </c>
      <c r="E38">
        <f>PPCL!N38</f>
        <v>80</v>
      </c>
      <c r="F38">
        <f t="shared" si="4"/>
        <v>265</v>
      </c>
      <c r="G38">
        <f t="shared" si="5"/>
        <v>80</v>
      </c>
      <c r="H38" s="112"/>
      <c r="I38">
        <f>BRPL_EOD!AE38+BRPL_EOD!AF38</f>
        <v>105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105</v>
      </c>
      <c r="O38" s="112">
        <f t="shared" si="1"/>
        <v>-25</v>
      </c>
      <c r="P38">
        <v>80</v>
      </c>
      <c r="Q38">
        <v>0</v>
      </c>
      <c r="R38">
        <v>0</v>
      </c>
      <c r="S38">
        <v>0</v>
      </c>
      <c r="T38">
        <v>0</v>
      </c>
      <c r="U38" s="114">
        <f t="shared" si="2"/>
        <v>80</v>
      </c>
      <c r="V38" s="112">
        <f t="shared" si="3"/>
        <v>0</v>
      </c>
    </row>
    <row r="39" spans="1:22">
      <c r="A39" t="s">
        <v>81</v>
      </c>
      <c r="B39">
        <f>PPCL!B39</f>
        <v>185</v>
      </c>
      <c r="C39">
        <f>PPCL!C39</f>
        <v>80</v>
      </c>
      <c r="D39">
        <f>PPCL!M39</f>
        <v>0</v>
      </c>
      <c r="E39">
        <f>PPCL!N39</f>
        <v>80</v>
      </c>
      <c r="F39">
        <f t="shared" si="4"/>
        <v>265</v>
      </c>
      <c r="G39">
        <f t="shared" si="5"/>
        <v>80</v>
      </c>
      <c r="H39" s="112"/>
      <c r="I39">
        <f>BRPL_EOD!AE39+BRPL_EOD!AF39</f>
        <v>105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105</v>
      </c>
      <c r="O39" s="112">
        <f t="shared" si="1"/>
        <v>-25</v>
      </c>
      <c r="P39">
        <v>80</v>
      </c>
      <c r="Q39">
        <v>0</v>
      </c>
      <c r="R39">
        <v>0</v>
      </c>
      <c r="S39">
        <v>0</v>
      </c>
      <c r="T39">
        <v>0</v>
      </c>
      <c r="U39" s="114">
        <f t="shared" si="2"/>
        <v>80</v>
      </c>
      <c r="V39" s="112">
        <f t="shared" si="3"/>
        <v>0</v>
      </c>
    </row>
    <row r="40" spans="1:22">
      <c r="A40" t="s">
        <v>82</v>
      </c>
      <c r="B40">
        <f>PPCL!B40</f>
        <v>185</v>
      </c>
      <c r="C40">
        <f>PPCL!C40</f>
        <v>80</v>
      </c>
      <c r="D40">
        <f>PPCL!M40</f>
        <v>0</v>
      </c>
      <c r="E40">
        <f>PPCL!N40</f>
        <v>80</v>
      </c>
      <c r="F40">
        <f t="shared" si="4"/>
        <v>265</v>
      </c>
      <c r="G40">
        <f t="shared" si="5"/>
        <v>80</v>
      </c>
      <c r="H40" s="112"/>
      <c r="I40">
        <f>BRPL_EOD!AE40+BRPL_EOD!AF40</f>
        <v>105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105</v>
      </c>
      <c r="O40" s="112">
        <f t="shared" si="1"/>
        <v>-25</v>
      </c>
      <c r="P40">
        <v>80</v>
      </c>
      <c r="Q40">
        <v>0</v>
      </c>
      <c r="R40">
        <v>0</v>
      </c>
      <c r="S40">
        <v>0</v>
      </c>
      <c r="T40">
        <v>0</v>
      </c>
      <c r="U40" s="114">
        <f t="shared" si="2"/>
        <v>80</v>
      </c>
      <c r="V40" s="112">
        <f t="shared" si="3"/>
        <v>0</v>
      </c>
    </row>
    <row r="41" spans="1:22">
      <c r="A41" t="s">
        <v>83</v>
      </c>
      <c r="B41">
        <f>PPCL!B41</f>
        <v>205</v>
      </c>
      <c r="C41">
        <f>PPCL!C41</f>
        <v>60</v>
      </c>
      <c r="D41">
        <f>PPCL!M41</f>
        <v>0</v>
      </c>
      <c r="E41">
        <f>PPCL!N41</f>
        <v>60</v>
      </c>
      <c r="F41">
        <f t="shared" si="4"/>
        <v>265</v>
      </c>
      <c r="G41">
        <f t="shared" si="5"/>
        <v>60</v>
      </c>
      <c r="H41" s="112"/>
      <c r="I41">
        <f>BRPL_EOD!AE41+BRPL_EOD!AF41</f>
        <v>60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60</v>
      </c>
      <c r="O41" s="112">
        <f t="shared" si="1"/>
        <v>0</v>
      </c>
      <c r="P41">
        <v>60</v>
      </c>
      <c r="Q41">
        <v>0</v>
      </c>
      <c r="R41">
        <v>0</v>
      </c>
      <c r="S41">
        <v>0</v>
      </c>
      <c r="T41">
        <v>0</v>
      </c>
      <c r="U41" s="114">
        <f t="shared" si="2"/>
        <v>60</v>
      </c>
      <c r="V41" s="112">
        <f t="shared" si="3"/>
        <v>0</v>
      </c>
    </row>
    <row r="42" spans="1:22">
      <c r="A42" t="s">
        <v>84</v>
      </c>
      <c r="B42">
        <f>PPCL!B42</f>
        <v>205</v>
      </c>
      <c r="C42">
        <f>PPCL!C42</f>
        <v>60</v>
      </c>
      <c r="D42">
        <f>PPCL!M42</f>
        <v>0</v>
      </c>
      <c r="E42">
        <f>PPCL!N42</f>
        <v>60</v>
      </c>
      <c r="F42">
        <f t="shared" si="4"/>
        <v>265</v>
      </c>
      <c r="G42">
        <f t="shared" si="5"/>
        <v>60</v>
      </c>
      <c r="H42" s="112"/>
      <c r="I42">
        <f>BRPL_EOD!AE42+BRPL_EOD!AF42</f>
        <v>60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60</v>
      </c>
      <c r="O42" s="112">
        <f t="shared" si="1"/>
        <v>0</v>
      </c>
      <c r="P42">
        <v>60</v>
      </c>
      <c r="Q42">
        <v>0</v>
      </c>
      <c r="R42">
        <v>0</v>
      </c>
      <c r="S42">
        <v>0</v>
      </c>
      <c r="T42">
        <v>0</v>
      </c>
      <c r="U42" s="114">
        <f t="shared" si="2"/>
        <v>60</v>
      </c>
      <c r="V42" s="112">
        <f t="shared" si="3"/>
        <v>0</v>
      </c>
    </row>
    <row r="43" spans="1:22">
      <c r="A43" t="s">
        <v>85</v>
      </c>
      <c r="B43">
        <f>PPCL!B43</f>
        <v>205</v>
      </c>
      <c r="C43">
        <f>PPCL!C43</f>
        <v>60</v>
      </c>
      <c r="D43">
        <f>PPCL!M43</f>
        <v>0</v>
      </c>
      <c r="E43">
        <f>PPCL!N43</f>
        <v>60</v>
      </c>
      <c r="F43">
        <f t="shared" si="4"/>
        <v>265</v>
      </c>
      <c r="G43">
        <f t="shared" si="5"/>
        <v>60</v>
      </c>
      <c r="H43" s="112"/>
      <c r="I43">
        <f>BRPL_EOD!AE43+BRPL_EOD!AF43</f>
        <v>60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60</v>
      </c>
      <c r="O43" s="112">
        <f t="shared" si="1"/>
        <v>0</v>
      </c>
      <c r="P43">
        <v>60</v>
      </c>
      <c r="Q43">
        <v>0</v>
      </c>
      <c r="R43">
        <v>0</v>
      </c>
      <c r="S43">
        <v>0</v>
      </c>
      <c r="T43">
        <v>0</v>
      </c>
      <c r="U43" s="114">
        <f t="shared" si="2"/>
        <v>60</v>
      </c>
      <c r="V43" s="112">
        <f t="shared" si="3"/>
        <v>0</v>
      </c>
    </row>
    <row r="44" spans="1:22">
      <c r="A44" t="s">
        <v>86</v>
      </c>
      <c r="B44">
        <f>PPCL!B44</f>
        <v>160</v>
      </c>
      <c r="C44">
        <f>PPCL!C44</f>
        <v>105</v>
      </c>
      <c r="D44">
        <f>PPCL!M44</f>
        <v>0</v>
      </c>
      <c r="E44">
        <f>PPCL!N44</f>
        <v>105</v>
      </c>
      <c r="F44">
        <f t="shared" si="4"/>
        <v>265</v>
      </c>
      <c r="G44">
        <f t="shared" si="5"/>
        <v>105</v>
      </c>
      <c r="H44" s="112"/>
      <c r="I44">
        <f>BRPL_EOD!AE44+BRPL_EOD!AF44</f>
        <v>105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105</v>
      </c>
      <c r="O44" s="112">
        <f t="shared" si="1"/>
        <v>0</v>
      </c>
      <c r="P44">
        <v>105</v>
      </c>
      <c r="Q44">
        <v>0</v>
      </c>
      <c r="R44">
        <v>0</v>
      </c>
      <c r="S44">
        <v>0</v>
      </c>
      <c r="T44">
        <v>0</v>
      </c>
      <c r="U44" s="114">
        <f t="shared" si="2"/>
        <v>105</v>
      </c>
      <c r="V44" s="112">
        <f t="shared" si="3"/>
        <v>0</v>
      </c>
    </row>
    <row r="45" spans="1:22">
      <c r="A45" t="s">
        <v>87</v>
      </c>
      <c r="B45">
        <f>PPCL!B45</f>
        <v>160</v>
      </c>
      <c r="C45">
        <f>PPCL!C45</f>
        <v>105</v>
      </c>
      <c r="D45">
        <f>PPCL!M45</f>
        <v>0</v>
      </c>
      <c r="E45">
        <f>PPCL!N45</f>
        <v>105</v>
      </c>
      <c r="F45">
        <f t="shared" si="4"/>
        <v>265</v>
      </c>
      <c r="G45">
        <f t="shared" si="5"/>
        <v>105</v>
      </c>
      <c r="H45" s="112"/>
      <c r="I45">
        <f>BRPL_EOD!AE45+BRPL_EOD!AF45</f>
        <v>105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105</v>
      </c>
      <c r="O45" s="112">
        <f t="shared" si="1"/>
        <v>0</v>
      </c>
      <c r="P45">
        <v>105</v>
      </c>
      <c r="Q45">
        <v>0</v>
      </c>
      <c r="R45">
        <v>0</v>
      </c>
      <c r="S45">
        <v>0</v>
      </c>
      <c r="T45">
        <v>0</v>
      </c>
      <c r="U45" s="114">
        <f t="shared" si="2"/>
        <v>105</v>
      </c>
      <c r="V45" s="112">
        <f t="shared" si="3"/>
        <v>0</v>
      </c>
    </row>
    <row r="46" spans="1:22">
      <c r="A46" t="s">
        <v>88</v>
      </c>
      <c r="B46">
        <f>PPCL!B46</f>
        <v>160</v>
      </c>
      <c r="C46">
        <f>PPCL!C46</f>
        <v>105</v>
      </c>
      <c r="D46">
        <f>PPCL!M46</f>
        <v>0</v>
      </c>
      <c r="E46">
        <f>PPCL!N46</f>
        <v>105</v>
      </c>
      <c r="F46">
        <f t="shared" si="4"/>
        <v>265</v>
      </c>
      <c r="G46">
        <f t="shared" si="5"/>
        <v>105</v>
      </c>
      <c r="H46" s="112"/>
      <c r="I46">
        <f>BRPL_EOD!AE46+BRPL_EOD!AF46</f>
        <v>105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105</v>
      </c>
      <c r="O46" s="112">
        <f t="shared" si="1"/>
        <v>0</v>
      </c>
      <c r="P46">
        <v>105</v>
      </c>
      <c r="Q46">
        <v>0</v>
      </c>
      <c r="R46">
        <v>0</v>
      </c>
      <c r="S46">
        <v>0</v>
      </c>
      <c r="T46">
        <v>0</v>
      </c>
      <c r="U46" s="114">
        <f t="shared" si="2"/>
        <v>105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6.1087499999999997</v>
      </c>
      <c r="C99" s="114">
        <f t="shared" ref="C99:U99" si="12">SUM(C3:C98)/4000</f>
        <v>0.25124999999999997</v>
      </c>
      <c r="D99" s="114">
        <f t="shared" si="12"/>
        <v>0</v>
      </c>
      <c r="E99" s="114">
        <f t="shared" si="12"/>
        <v>0.25124999999999997</v>
      </c>
      <c r="F99" s="114">
        <f t="shared" si="12"/>
        <v>6.36</v>
      </c>
      <c r="G99" s="114">
        <f t="shared" si="12"/>
        <v>0.25124999999999997</v>
      </c>
      <c r="H99" s="114"/>
      <c r="I99" s="114">
        <f t="shared" si="12"/>
        <v>0.42749999999999999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0.42749999999999999</v>
      </c>
      <c r="O99" s="114">
        <f t="shared" si="12"/>
        <v>-0.17624999999999999</v>
      </c>
      <c r="P99" s="114">
        <f t="shared" si="12"/>
        <v>0.25124999999999997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0.25124999999999997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266.53999999999996</v>
      </c>
      <c r="E3">
        <f>BAWANA!AM3</f>
        <v>0</v>
      </c>
      <c r="F3">
        <f>(B3+C3)*0.8</f>
        <v>256</v>
      </c>
      <c r="G3">
        <f>(D3+E3)</f>
        <v>266.53999999999996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5.84</v>
      </c>
      <c r="L3">
        <f>NDMC_EOD!AI3+NDMC_EOD!AJ3</f>
        <v>19.5</v>
      </c>
      <c r="M3">
        <f>TPDDL_EOD!AI3+TPDDL_EOD!AJ3</f>
        <v>58.15</v>
      </c>
      <c r="N3">
        <f t="shared" ref="N3:N66" si="0">SUM(I3:M3)</f>
        <v>266.53000000000003</v>
      </c>
      <c r="O3" s="112">
        <f t="shared" ref="O3:O66" si="1">G3-N3</f>
        <v>9.9999999999340616E-3</v>
      </c>
      <c r="P3">
        <v>134.61000000000001</v>
      </c>
      <c r="Q3">
        <v>48.433792017661887</v>
      </c>
      <c r="R3">
        <v>5.84</v>
      </c>
      <c r="S3">
        <v>19.501560210806559</v>
      </c>
      <c r="T3">
        <v>58.154647771531486</v>
      </c>
      <c r="U3" s="114">
        <f t="shared" ref="U3:U66" si="2">SUM(P3:T3)</f>
        <v>266.53999999999996</v>
      </c>
      <c r="V3" s="112">
        <f t="shared" ref="V3:V66" si="3">G3-U3</f>
        <v>0</v>
      </c>
      <c r="Y3">
        <f>BAWANA!AW3+BAWANA!AX3</f>
        <v>26.73</v>
      </c>
      <c r="Z3">
        <f>BAWANA!BD3+BAWANA!BE3</f>
        <v>26.73</v>
      </c>
      <c r="AA3">
        <f>BAWANA!X3+BAWANA!Y3</f>
        <v>26.73</v>
      </c>
      <c r="AB3">
        <f>BAWANA!AE3+BAWANA!AF3</f>
        <v>26.73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266.53999999999996</v>
      </c>
      <c r="E4">
        <f>BAWANA!AM4</f>
        <v>0</v>
      </c>
      <c r="F4">
        <f t="shared" ref="F4:F67" si="4">(B4+C4)*0.8</f>
        <v>256</v>
      </c>
      <c r="G4">
        <f t="shared" ref="G4:G67" si="5">(D4+E4)</f>
        <v>266.53999999999996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5.84</v>
      </c>
      <c r="L4">
        <f>NDMC_EOD!AI4+NDMC_EOD!AJ4</f>
        <v>19.5</v>
      </c>
      <c r="M4">
        <f>TPDDL_EOD!AI4+TPDDL_EOD!AJ4</f>
        <v>58.15</v>
      </c>
      <c r="N4">
        <f t="shared" si="0"/>
        <v>266.53000000000003</v>
      </c>
      <c r="O4" s="112">
        <f t="shared" si="1"/>
        <v>9.9999999999340616E-3</v>
      </c>
      <c r="P4">
        <v>134.61000000000001</v>
      </c>
      <c r="Q4">
        <v>48.433792017661887</v>
      </c>
      <c r="R4">
        <v>5.84</v>
      </c>
      <c r="S4">
        <v>19.501560210806559</v>
      </c>
      <c r="T4">
        <v>58.154647771531486</v>
      </c>
      <c r="U4" s="114">
        <f t="shared" si="2"/>
        <v>266.53999999999996</v>
      </c>
      <c r="V4" s="112">
        <f t="shared" si="3"/>
        <v>0</v>
      </c>
      <c r="Y4">
        <f>BAWANA!AW4+BAWANA!AX4</f>
        <v>26.73</v>
      </c>
      <c r="Z4">
        <f>BAWANA!BD4+BAWANA!BE4</f>
        <v>26.73</v>
      </c>
      <c r="AA4">
        <f>BAWANA!X4+BAWANA!Y4</f>
        <v>26.73</v>
      </c>
      <c r="AB4">
        <f>BAWANA!AE4+BAWANA!AF4</f>
        <v>26.73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266.53999999999996</v>
      </c>
      <c r="E5">
        <f>BAWANA!AM5</f>
        <v>0</v>
      </c>
      <c r="F5">
        <f t="shared" si="4"/>
        <v>256</v>
      </c>
      <c r="G5">
        <f t="shared" si="5"/>
        <v>266.53999999999996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5.84</v>
      </c>
      <c r="L5">
        <f>NDMC_EOD!AI5+NDMC_EOD!AJ5</f>
        <v>19.5</v>
      </c>
      <c r="M5">
        <f>TPDDL_EOD!AI5+TPDDL_EOD!AJ5</f>
        <v>58.15</v>
      </c>
      <c r="N5">
        <f t="shared" si="0"/>
        <v>266.53000000000003</v>
      </c>
      <c r="O5" s="112">
        <f t="shared" si="1"/>
        <v>9.9999999999340616E-3</v>
      </c>
      <c r="P5">
        <v>134.61000000000001</v>
      </c>
      <c r="Q5">
        <v>48.433792017661887</v>
      </c>
      <c r="R5">
        <v>5.84</v>
      </c>
      <c r="S5">
        <v>19.501560210806559</v>
      </c>
      <c r="T5">
        <v>58.154647771531486</v>
      </c>
      <c r="U5" s="114">
        <f t="shared" si="2"/>
        <v>266.53999999999996</v>
      </c>
      <c r="V5" s="112">
        <f t="shared" si="3"/>
        <v>0</v>
      </c>
      <c r="Y5">
        <f>BAWANA!AW5+BAWANA!AX5</f>
        <v>26.73</v>
      </c>
      <c r="Z5">
        <f>BAWANA!BD5+BAWANA!BE5</f>
        <v>26.73</v>
      </c>
      <c r="AA5">
        <f>BAWANA!X5+BAWANA!Y5</f>
        <v>26.73</v>
      </c>
      <c r="AB5">
        <f>BAWANA!AE5+BAWANA!AF5</f>
        <v>26.73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266.53999999999996</v>
      </c>
      <c r="E6">
        <f>BAWANA!AM6</f>
        <v>0</v>
      </c>
      <c r="F6">
        <f t="shared" si="4"/>
        <v>256</v>
      </c>
      <c r="G6">
        <f t="shared" si="5"/>
        <v>266.53999999999996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5.84</v>
      </c>
      <c r="L6">
        <f>NDMC_EOD!AI6+NDMC_EOD!AJ6</f>
        <v>19.5</v>
      </c>
      <c r="M6">
        <f>TPDDL_EOD!AI6+TPDDL_EOD!AJ6</f>
        <v>58.15</v>
      </c>
      <c r="N6">
        <f t="shared" si="0"/>
        <v>266.53000000000003</v>
      </c>
      <c r="O6" s="112">
        <f t="shared" si="1"/>
        <v>9.9999999999340616E-3</v>
      </c>
      <c r="P6">
        <v>134.61000000000001</v>
      </c>
      <c r="Q6">
        <v>48.433792017661887</v>
      </c>
      <c r="R6">
        <v>5.84</v>
      </c>
      <c r="S6">
        <v>19.501560210806559</v>
      </c>
      <c r="T6">
        <v>58.154647771531486</v>
      </c>
      <c r="U6" s="114">
        <f t="shared" si="2"/>
        <v>266.53999999999996</v>
      </c>
      <c r="V6" s="112">
        <f t="shared" si="3"/>
        <v>0</v>
      </c>
      <c r="Y6">
        <f>BAWANA!AW6+BAWANA!AX6</f>
        <v>26.73</v>
      </c>
      <c r="Z6">
        <f>BAWANA!BD6+BAWANA!BE6</f>
        <v>26.73</v>
      </c>
      <c r="AA6">
        <f>BAWANA!X6+BAWANA!Y6</f>
        <v>26.73</v>
      </c>
      <c r="AB6">
        <f>BAWANA!AE6+BAWANA!AF6</f>
        <v>26.73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266.53999999999996</v>
      </c>
      <c r="E7">
        <f>BAWANA!AM7</f>
        <v>0</v>
      </c>
      <c r="F7">
        <f t="shared" si="4"/>
        <v>256</v>
      </c>
      <c r="G7">
        <f t="shared" si="5"/>
        <v>266.53999999999996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5.84</v>
      </c>
      <c r="L7">
        <f>NDMC_EOD!AI7+NDMC_EOD!AJ7</f>
        <v>19.5</v>
      </c>
      <c r="M7">
        <f>TPDDL_EOD!AI7+TPDDL_EOD!AJ7</f>
        <v>58.15</v>
      </c>
      <c r="N7">
        <f t="shared" si="0"/>
        <v>266.53000000000003</v>
      </c>
      <c r="O7" s="112">
        <f t="shared" si="1"/>
        <v>9.9999999999340616E-3</v>
      </c>
      <c r="P7">
        <v>134.61000000000001</v>
      </c>
      <c r="Q7">
        <v>48.433792017661887</v>
      </c>
      <c r="R7">
        <v>5.84</v>
      </c>
      <c r="S7">
        <v>19.501560210806559</v>
      </c>
      <c r="T7">
        <v>58.154647771531486</v>
      </c>
      <c r="U7" s="114">
        <f t="shared" si="2"/>
        <v>266.53999999999996</v>
      </c>
      <c r="V7" s="112">
        <f t="shared" si="3"/>
        <v>0</v>
      </c>
      <c r="Y7">
        <f>BAWANA!AW7+BAWANA!AX7</f>
        <v>26.73</v>
      </c>
      <c r="Z7">
        <f>BAWANA!BD7+BAWANA!BE7</f>
        <v>26.73</v>
      </c>
      <c r="AA7">
        <f>BAWANA!X7+BAWANA!Y7</f>
        <v>26.73</v>
      </c>
      <c r="AB7">
        <f>BAWANA!AE7+BAWANA!AF7</f>
        <v>26.73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266.53999999999996</v>
      </c>
      <c r="E8">
        <f>BAWANA!AM8</f>
        <v>0</v>
      </c>
      <c r="F8">
        <f t="shared" si="4"/>
        <v>256</v>
      </c>
      <c r="G8">
        <f t="shared" si="5"/>
        <v>266.53999999999996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5.84</v>
      </c>
      <c r="L8">
        <f>NDMC_EOD!AI8+NDMC_EOD!AJ8</f>
        <v>19.5</v>
      </c>
      <c r="M8">
        <f>TPDDL_EOD!AI8+TPDDL_EOD!AJ8</f>
        <v>58.15</v>
      </c>
      <c r="N8">
        <f t="shared" si="0"/>
        <v>266.53000000000003</v>
      </c>
      <c r="O8" s="112">
        <f t="shared" si="1"/>
        <v>9.9999999999340616E-3</v>
      </c>
      <c r="P8">
        <v>134.61000000000001</v>
      </c>
      <c r="Q8">
        <v>48.433792017661887</v>
      </c>
      <c r="R8">
        <v>5.84</v>
      </c>
      <c r="S8">
        <v>19.501560210806559</v>
      </c>
      <c r="T8">
        <v>58.154647771531486</v>
      </c>
      <c r="U8" s="114">
        <f t="shared" si="2"/>
        <v>266.53999999999996</v>
      </c>
      <c r="V8" s="112">
        <f t="shared" si="3"/>
        <v>0</v>
      </c>
      <c r="Y8">
        <f>BAWANA!AW8+BAWANA!AX8</f>
        <v>26.73</v>
      </c>
      <c r="Z8">
        <f>BAWANA!BD8+BAWANA!BE8</f>
        <v>26.73</v>
      </c>
      <c r="AA8">
        <f>BAWANA!X8+BAWANA!Y8</f>
        <v>26.73</v>
      </c>
      <c r="AB8">
        <f>BAWANA!AE8+BAWANA!AF8</f>
        <v>26.73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266.53999999999996</v>
      </c>
      <c r="E9">
        <f>BAWANA!AM9</f>
        <v>0</v>
      </c>
      <c r="F9">
        <f t="shared" si="4"/>
        <v>256</v>
      </c>
      <c r="G9">
        <f t="shared" si="5"/>
        <v>266.53999999999996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5.84</v>
      </c>
      <c r="L9">
        <f>NDMC_EOD!AI9+NDMC_EOD!AJ9</f>
        <v>19.5</v>
      </c>
      <c r="M9">
        <f>TPDDL_EOD!AI9+TPDDL_EOD!AJ9</f>
        <v>58.15</v>
      </c>
      <c r="N9">
        <f t="shared" si="0"/>
        <v>266.53000000000003</v>
      </c>
      <c r="O9" s="112">
        <f t="shared" si="1"/>
        <v>9.9999999999340616E-3</v>
      </c>
      <c r="P9">
        <v>134.61000000000001</v>
      </c>
      <c r="Q9">
        <v>48.433792017661887</v>
      </c>
      <c r="R9">
        <v>5.84</v>
      </c>
      <c r="S9">
        <v>19.501560210806559</v>
      </c>
      <c r="T9">
        <v>58.154647771531486</v>
      </c>
      <c r="U9" s="114">
        <f t="shared" si="2"/>
        <v>266.53999999999996</v>
      </c>
      <c r="V9" s="112">
        <f t="shared" si="3"/>
        <v>0</v>
      </c>
      <c r="Y9">
        <f>BAWANA!AW9+BAWANA!AX9</f>
        <v>26.73</v>
      </c>
      <c r="Z9">
        <f>BAWANA!BD9+BAWANA!BE9</f>
        <v>26.73</v>
      </c>
      <c r="AA9">
        <f>BAWANA!X9+BAWANA!Y9</f>
        <v>26.73</v>
      </c>
      <c r="AB9">
        <f>BAWANA!AE9+BAWANA!AF9</f>
        <v>26.73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266.53999999999996</v>
      </c>
      <c r="E10">
        <f>BAWANA!AM10</f>
        <v>0</v>
      </c>
      <c r="F10">
        <f t="shared" si="4"/>
        <v>256</v>
      </c>
      <c r="G10">
        <f t="shared" si="5"/>
        <v>266.53999999999996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5.84</v>
      </c>
      <c r="L10">
        <f>NDMC_EOD!AI10+NDMC_EOD!AJ10</f>
        <v>19.5</v>
      </c>
      <c r="M10">
        <f>TPDDL_EOD!AI10+TPDDL_EOD!AJ10</f>
        <v>58.15</v>
      </c>
      <c r="N10">
        <f t="shared" si="0"/>
        <v>266.53000000000003</v>
      </c>
      <c r="O10" s="112">
        <f t="shared" si="1"/>
        <v>9.9999999999340616E-3</v>
      </c>
      <c r="P10">
        <v>134.61000000000001</v>
      </c>
      <c r="Q10">
        <v>48.433792017661887</v>
      </c>
      <c r="R10">
        <v>5.84</v>
      </c>
      <c r="S10">
        <v>19.501560210806559</v>
      </c>
      <c r="T10">
        <v>58.154647771531486</v>
      </c>
      <c r="U10" s="114">
        <f t="shared" si="2"/>
        <v>266.53999999999996</v>
      </c>
      <c r="V10" s="112">
        <f t="shared" si="3"/>
        <v>0</v>
      </c>
      <c r="Y10">
        <f>BAWANA!AW10+BAWANA!AX10</f>
        <v>26.73</v>
      </c>
      <c r="Z10">
        <f>BAWANA!BD10+BAWANA!BE10</f>
        <v>26.73</v>
      </c>
      <c r="AA10">
        <f>BAWANA!X10+BAWANA!Y10</f>
        <v>26.73</v>
      </c>
      <c r="AB10">
        <f>BAWANA!AE10+BAWANA!AF10</f>
        <v>26.73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266.53999999999996</v>
      </c>
      <c r="E11">
        <f>BAWANA!AM11</f>
        <v>0</v>
      </c>
      <c r="F11">
        <f t="shared" si="4"/>
        <v>256</v>
      </c>
      <c r="G11">
        <f t="shared" si="5"/>
        <v>266.53999999999996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5.84</v>
      </c>
      <c r="L11">
        <f>NDMC_EOD!AI11+NDMC_EOD!AJ11</f>
        <v>19.5</v>
      </c>
      <c r="M11">
        <f>TPDDL_EOD!AI11+TPDDL_EOD!AJ11</f>
        <v>58.15</v>
      </c>
      <c r="N11">
        <f t="shared" si="0"/>
        <v>266.53000000000003</v>
      </c>
      <c r="O11" s="112">
        <f t="shared" si="1"/>
        <v>9.9999999999340616E-3</v>
      </c>
      <c r="P11">
        <v>134.61000000000001</v>
      </c>
      <c r="Q11">
        <v>48.433792017661887</v>
      </c>
      <c r="R11">
        <v>5.84</v>
      </c>
      <c r="S11">
        <v>19.501560210806559</v>
      </c>
      <c r="T11">
        <v>58.154647771531486</v>
      </c>
      <c r="U11" s="114">
        <f t="shared" si="2"/>
        <v>266.53999999999996</v>
      </c>
      <c r="V11" s="112">
        <f t="shared" si="3"/>
        <v>0</v>
      </c>
      <c r="Y11">
        <f>BAWANA!AW11+BAWANA!AX11</f>
        <v>26.73</v>
      </c>
      <c r="Z11">
        <f>BAWANA!BD11+BAWANA!BE11</f>
        <v>26.73</v>
      </c>
      <c r="AA11">
        <f>BAWANA!X11+BAWANA!Y11</f>
        <v>26.73</v>
      </c>
      <c r="AB11">
        <f>BAWANA!AE11+BAWANA!AF11</f>
        <v>26.73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266.53999999999996</v>
      </c>
      <c r="E12">
        <f>BAWANA!AM12</f>
        <v>0</v>
      </c>
      <c r="F12">
        <f t="shared" si="4"/>
        <v>256</v>
      </c>
      <c r="G12">
        <f t="shared" si="5"/>
        <v>266.53999999999996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5.84</v>
      </c>
      <c r="L12">
        <f>NDMC_EOD!AI12+NDMC_EOD!AJ12</f>
        <v>19.5</v>
      </c>
      <c r="M12">
        <f>TPDDL_EOD!AI12+TPDDL_EOD!AJ12</f>
        <v>58.15</v>
      </c>
      <c r="N12">
        <f t="shared" si="0"/>
        <v>266.53000000000003</v>
      </c>
      <c r="O12" s="112">
        <f t="shared" si="1"/>
        <v>9.9999999999340616E-3</v>
      </c>
      <c r="P12">
        <v>134.61000000000001</v>
      </c>
      <c r="Q12">
        <v>48.433792017661887</v>
      </c>
      <c r="R12">
        <v>5.84</v>
      </c>
      <c r="S12">
        <v>19.501560210806559</v>
      </c>
      <c r="T12">
        <v>58.154647771531486</v>
      </c>
      <c r="U12" s="114">
        <f t="shared" si="2"/>
        <v>266.53999999999996</v>
      </c>
      <c r="V12" s="112">
        <f t="shared" si="3"/>
        <v>0</v>
      </c>
      <c r="Y12">
        <f>BAWANA!AW12+BAWANA!AX12</f>
        <v>26.73</v>
      </c>
      <c r="Z12">
        <f>BAWANA!BD12+BAWANA!BE12</f>
        <v>26.73</v>
      </c>
      <c r="AA12">
        <f>BAWANA!X12+BAWANA!Y12</f>
        <v>26.73</v>
      </c>
      <c r="AB12">
        <f>BAWANA!AE12+BAWANA!AF12</f>
        <v>26.73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266.53999999999996</v>
      </c>
      <c r="E13">
        <f>BAWANA!AM13</f>
        <v>0</v>
      </c>
      <c r="F13">
        <f t="shared" si="4"/>
        <v>256</v>
      </c>
      <c r="G13">
        <f t="shared" si="5"/>
        <v>266.53999999999996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5.84</v>
      </c>
      <c r="L13">
        <f>NDMC_EOD!AI13+NDMC_EOD!AJ13</f>
        <v>19.5</v>
      </c>
      <c r="M13">
        <f>TPDDL_EOD!AI13+TPDDL_EOD!AJ13</f>
        <v>58.15</v>
      </c>
      <c r="N13">
        <f t="shared" si="0"/>
        <v>266.53000000000003</v>
      </c>
      <c r="O13" s="112">
        <f t="shared" si="1"/>
        <v>9.9999999999340616E-3</v>
      </c>
      <c r="P13">
        <v>134.61000000000001</v>
      </c>
      <c r="Q13">
        <v>48.433792017661887</v>
      </c>
      <c r="R13">
        <v>5.84</v>
      </c>
      <c r="S13">
        <v>19.501560210806559</v>
      </c>
      <c r="T13">
        <v>58.154647771531486</v>
      </c>
      <c r="U13" s="114">
        <f t="shared" si="2"/>
        <v>266.53999999999996</v>
      </c>
      <c r="V13" s="112">
        <f t="shared" si="3"/>
        <v>0</v>
      </c>
      <c r="Y13">
        <f>BAWANA!AW13+BAWANA!AX13</f>
        <v>26.73</v>
      </c>
      <c r="Z13">
        <f>BAWANA!BD13+BAWANA!BE13</f>
        <v>26.73</v>
      </c>
      <c r="AA13">
        <f>BAWANA!X13+BAWANA!Y13</f>
        <v>26.73</v>
      </c>
      <c r="AB13">
        <f>BAWANA!AE13+BAWANA!AF13</f>
        <v>26.73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266.53999999999996</v>
      </c>
      <c r="E14">
        <f>BAWANA!AM14</f>
        <v>0</v>
      </c>
      <c r="F14">
        <f t="shared" si="4"/>
        <v>256</v>
      </c>
      <c r="G14">
        <f t="shared" si="5"/>
        <v>266.53999999999996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5.84</v>
      </c>
      <c r="L14">
        <f>NDMC_EOD!AI14+NDMC_EOD!AJ14</f>
        <v>19.5</v>
      </c>
      <c r="M14">
        <f>TPDDL_EOD!AI14+TPDDL_EOD!AJ14</f>
        <v>58.15</v>
      </c>
      <c r="N14">
        <f t="shared" si="0"/>
        <v>266.53000000000003</v>
      </c>
      <c r="O14" s="112">
        <f t="shared" si="1"/>
        <v>9.9999999999340616E-3</v>
      </c>
      <c r="P14">
        <v>134.61000000000001</v>
      </c>
      <c r="Q14">
        <v>48.433792017661887</v>
      </c>
      <c r="R14">
        <v>5.84</v>
      </c>
      <c r="S14">
        <v>19.501560210806559</v>
      </c>
      <c r="T14">
        <v>58.154647771531486</v>
      </c>
      <c r="U14" s="114">
        <f t="shared" si="2"/>
        <v>266.53999999999996</v>
      </c>
      <c r="V14" s="112">
        <f t="shared" si="3"/>
        <v>0</v>
      </c>
      <c r="Y14">
        <f>BAWANA!AW14+BAWANA!AX14</f>
        <v>26.73</v>
      </c>
      <c r="Z14">
        <f>BAWANA!BD14+BAWANA!BE14</f>
        <v>26.73</v>
      </c>
      <c r="AA14">
        <f>BAWANA!X14+BAWANA!Y14</f>
        <v>26.73</v>
      </c>
      <c r="AB14">
        <f>BAWANA!AE14+BAWANA!AF14</f>
        <v>26.73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266.53999999999996</v>
      </c>
      <c r="E15">
        <f>BAWANA!AM15</f>
        <v>0</v>
      </c>
      <c r="F15">
        <f t="shared" si="4"/>
        <v>256</v>
      </c>
      <c r="G15">
        <f t="shared" si="5"/>
        <v>266.53999999999996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5.84</v>
      </c>
      <c r="L15">
        <f>NDMC_EOD!AI15+NDMC_EOD!AJ15</f>
        <v>19.5</v>
      </c>
      <c r="M15">
        <f>TPDDL_EOD!AI15+TPDDL_EOD!AJ15</f>
        <v>58.15</v>
      </c>
      <c r="N15">
        <f t="shared" si="0"/>
        <v>266.53000000000003</v>
      </c>
      <c r="O15" s="112">
        <f t="shared" si="1"/>
        <v>9.9999999999340616E-3</v>
      </c>
      <c r="P15">
        <v>134.61000000000001</v>
      </c>
      <c r="Q15">
        <v>48.433792017661887</v>
      </c>
      <c r="R15">
        <v>5.84</v>
      </c>
      <c r="S15">
        <v>19.501560210806559</v>
      </c>
      <c r="T15">
        <v>58.154647771531486</v>
      </c>
      <c r="U15" s="114">
        <f t="shared" si="2"/>
        <v>266.53999999999996</v>
      </c>
      <c r="V15" s="112">
        <f t="shared" si="3"/>
        <v>0</v>
      </c>
      <c r="Y15">
        <f>BAWANA!AW15+BAWANA!AX15</f>
        <v>26.73</v>
      </c>
      <c r="Z15">
        <f>BAWANA!BD15+BAWANA!BE15</f>
        <v>26.73</v>
      </c>
      <c r="AA15">
        <f>BAWANA!X15+BAWANA!Y15</f>
        <v>26.73</v>
      </c>
      <c r="AB15">
        <f>BAWANA!AE15+BAWANA!AF15</f>
        <v>26.73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266.53999999999996</v>
      </c>
      <c r="E16">
        <f>BAWANA!AM16</f>
        <v>0</v>
      </c>
      <c r="F16">
        <f t="shared" si="4"/>
        <v>256</v>
      </c>
      <c r="G16">
        <f t="shared" si="5"/>
        <v>266.53999999999996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5.84</v>
      </c>
      <c r="L16">
        <f>NDMC_EOD!AI16+NDMC_EOD!AJ16</f>
        <v>19.5</v>
      </c>
      <c r="M16">
        <f>TPDDL_EOD!AI16+TPDDL_EOD!AJ16</f>
        <v>58.15</v>
      </c>
      <c r="N16">
        <f t="shared" si="0"/>
        <v>266.53000000000003</v>
      </c>
      <c r="O16" s="112">
        <f t="shared" si="1"/>
        <v>9.9999999999340616E-3</v>
      </c>
      <c r="P16">
        <v>134.61000000000001</v>
      </c>
      <c r="Q16">
        <v>48.433792017661887</v>
      </c>
      <c r="R16">
        <v>5.84</v>
      </c>
      <c r="S16">
        <v>19.501560210806559</v>
      </c>
      <c r="T16">
        <v>58.154647771531486</v>
      </c>
      <c r="U16" s="114">
        <f t="shared" si="2"/>
        <v>266.53999999999996</v>
      </c>
      <c r="V16" s="112">
        <f t="shared" si="3"/>
        <v>0</v>
      </c>
      <c r="Y16">
        <f>BAWANA!AW16+BAWANA!AX16</f>
        <v>26.73</v>
      </c>
      <c r="Z16">
        <f>BAWANA!BD16+BAWANA!BE16</f>
        <v>26.73</v>
      </c>
      <c r="AA16">
        <f>BAWANA!X16+BAWANA!Y16</f>
        <v>26.73</v>
      </c>
      <c r="AB16">
        <f>BAWANA!AE16+BAWANA!AF16</f>
        <v>26.73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266.53999999999996</v>
      </c>
      <c r="E17">
        <f>BAWANA!AM17</f>
        <v>0</v>
      </c>
      <c r="F17">
        <f t="shared" si="4"/>
        <v>256</v>
      </c>
      <c r="G17">
        <f t="shared" si="5"/>
        <v>266.53999999999996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5.84</v>
      </c>
      <c r="L17">
        <f>NDMC_EOD!AI17+NDMC_EOD!AJ17</f>
        <v>19.5</v>
      </c>
      <c r="M17">
        <f>TPDDL_EOD!AI17+TPDDL_EOD!AJ17</f>
        <v>58.15</v>
      </c>
      <c r="N17">
        <f t="shared" si="0"/>
        <v>266.53000000000003</v>
      </c>
      <c r="O17" s="112">
        <f t="shared" si="1"/>
        <v>9.9999999999340616E-3</v>
      </c>
      <c r="P17">
        <v>134.61000000000001</v>
      </c>
      <c r="Q17">
        <v>48.433792017661887</v>
      </c>
      <c r="R17">
        <v>5.84</v>
      </c>
      <c r="S17">
        <v>19.501560210806559</v>
      </c>
      <c r="T17">
        <v>58.154647771531486</v>
      </c>
      <c r="U17" s="114">
        <f t="shared" si="2"/>
        <v>266.53999999999996</v>
      </c>
      <c r="V17" s="112">
        <f t="shared" si="3"/>
        <v>0</v>
      </c>
      <c r="Y17">
        <f>BAWANA!AW17+BAWANA!AX17</f>
        <v>26.73</v>
      </c>
      <c r="Z17">
        <f>BAWANA!BD17+BAWANA!BE17</f>
        <v>26.73</v>
      </c>
      <c r="AA17">
        <f>BAWANA!X17+BAWANA!Y17</f>
        <v>26.73</v>
      </c>
      <c r="AB17">
        <f>BAWANA!AE17+BAWANA!AF17</f>
        <v>26.73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266.53999999999996</v>
      </c>
      <c r="E18">
        <f>BAWANA!AM18</f>
        <v>0</v>
      </c>
      <c r="F18">
        <f t="shared" si="4"/>
        <v>256</v>
      </c>
      <c r="G18">
        <f t="shared" si="5"/>
        <v>266.53999999999996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5.84</v>
      </c>
      <c r="L18">
        <f>NDMC_EOD!AI18+NDMC_EOD!AJ18</f>
        <v>19.5</v>
      </c>
      <c r="M18">
        <f>TPDDL_EOD!AI18+TPDDL_EOD!AJ18</f>
        <v>58.15</v>
      </c>
      <c r="N18">
        <f t="shared" si="0"/>
        <v>266.53000000000003</v>
      </c>
      <c r="O18" s="112">
        <f t="shared" si="1"/>
        <v>9.9999999999340616E-3</v>
      </c>
      <c r="P18">
        <v>134.61000000000001</v>
      </c>
      <c r="Q18">
        <v>48.433792017661887</v>
      </c>
      <c r="R18">
        <v>5.84</v>
      </c>
      <c r="S18">
        <v>19.501560210806559</v>
      </c>
      <c r="T18">
        <v>58.154647771531486</v>
      </c>
      <c r="U18" s="114">
        <f t="shared" si="2"/>
        <v>266.53999999999996</v>
      </c>
      <c r="V18" s="112">
        <f t="shared" si="3"/>
        <v>0</v>
      </c>
      <c r="Y18">
        <f>BAWANA!AW18+BAWANA!AX18</f>
        <v>26.73</v>
      </c>
      <c r="Z18">
        <f>BAWANA!BD18+BAWANA!BE18</f>
        <v>26.73</v>
      </c>
      <c r="AA18">
        <f>BAWANA!X18+BAWANA!Y18</f>
        <v>26.73</v>
      </c>
      <c r="AB18">
        <f>BAWANA!AE18+BAWANA!AF18</f>
        <v>26.73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266.53999999999996</v>
      </c>
      <c r="E19">
        <f>BAWANA!AM19</f>
        <v>0</v>
      </c>
      <c r="F19">
        <f t="shared" si="4"/>
        <v>256</v>
      </c>
      <c r="G19">
        <f t="shared" si="5"/>
        <v>266.53999999999996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5.84</v>
      </c>
      <c r="L19">
        <f>NDMC_EOD!AI19+NDMC_EOD!AJ19</f>
        <v>19.5</v>
      </c>
      <c r="M19">
        <f>TPDDL_EOD!AI19+TPDDL_EOD!AJ19</f>
        <v>58.15</v>
      </c>
      <c r="N19">
        <f t="shared" si="0"/>
        <v>266.53000000000003</v>
      </c>
      <c r="O19" s="112">
        <f t="shared" si="1"/>
        <v>9.9999999999340616E-3</v>
      </c>
      <c r="P19">
        <v>134.61000000000001</v>
      </c>
      <c r="Q19">
        <v>48.433792017661887</v>
      </c>
      <c r="R19">
        <v>5.84</v>
      </c>
      <c r="S19">
        <v>19.501560210806559</v>
      </c>
      <c r="T19">
        <v>58.154647771531486</v>
      </c>
      <c r="U19" s="114">
        <f t="shared" si="2"/>
        <v>266.53999999999996</v>
      </c>
      <c r="V19" s="112">
        <f t="shared" si="3"/>
        <v>0</v>
      </c>
      <c r="Y19">
        <f>BAWANA!AW19+BAWANA!AX19</f>
        <v>26.73</v>
      </c>
      <c r="Z19">
        <f>BAWANA!BD19+BAWANA!BE19</f>
        <v>26.73</v>
      </c>
      <c r="AA19">
        <f>BAWANA!X19+BAWANA!Y19</f>
        <v>26.73</v>
      </c>
      <c r="AB19">
        <f>BAWANA!AE19+BAWANA!AF19</f>
        <v>26.73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266.53999999999996</v>
      </c>
      <c r="E20">
        <f>BAWANA!AM20</f>
        <v>0</v>
      </c>
      <c r="F20">
        <f t="shared" si="4"/>
        <v>256</v>
      </c>
      <c r="G20">
        <f t="shared" si="5"/>
        <v>266.53999999999996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5.84</v>
      </c>
      <c r="L20">
        <f>NDMC_EOD!AI20+NDMC_EOD!AJ20</f>
        <v>19.5</v>
      </c>
      <c r="M20">
        <f>TPDDL_EOD!AI20+TPDDL_EOD!AJ20</f>
        <v>58.15</v>
      </c>
      <c r="N20">
        <f t="shared" si="0"/>
        <v>266.53000000000003</v>
      </c>
      <c r="O20" s="112">
        <f t="shared" si="1"/>
        <v>9.9999999999340616E-3</v>
      </c>
      <c r="P20">
        <v>134.61000000000001</v>
      </c>
      <c r="Q20">
        <v>48.433792017661887</v>
      </c>
      <c r="R20">
        <v>5.84</v>
      </c>
      <c r="S20">
        <v>19.501560210806559</v>
      </c>
      <c r="T20">
        <v>58.154647771531486</v>
      </c>
      <c r="U20" s="114">
        <f t="shared" si="2"/>
        <v>266.53999999999996</v>
      </c>
      <c r="V20" s="112">
        <f t="shared" si="3"/>
        <v>0</v>
      </c>
      <c r="Y20">
        <f>BAWANA!AW20+BAWANA!AX20</f>
        <v>26.73</v>
      </c>
      <c r="Z20">
        <f>BAWANA!BD20+BAWANA!BE20</f>
        <v>26.73</v>
      </c>
      <c r="AA20">
        <f>BAWANA!X20+BAWANA!Y20</f>
        <v>26.73</v>
      </c>
      <c r="AB20">
        <f>BAWANA!AE20+BAWANA!AF20</f>
        <v>26.73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266.53999999999996</v>
      </c>
      <c r="E21">
        <f>BAWANA!AM21</f>
        <v>0</v>
      </c>
      <c r="F21">
        <f t="shared" si="4"/>
        <v>256</v>
      </c>
      <c r="G21">
        <f t="shared" si="5"/>
        <v>266.53999999999996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5.84</v>
      </c>
      <c r="L21">
        <f>NDMC_EOD!AI21+NDMC_EOD!AJ21</f>
        <v>19.5</v>
      </c>
      <c r="M21">
        <f>TPDDL_EOD!AI21+TPDDL_EOD!AJ21</f>
        <v>58.15</v>
      </c>
      <c r="N21">
        <f t="shared" si="0"/>
        <v>266.53000000000003</v>
      </c>
      <c r="O21" s="112">
        <f t="shared" si="1"/>
        <v>9.9999999999340616E-3</v>
      </c>
      <c r="P21">
        <v>134.61000000000001</v>
      </c>
      <c r="Q21">
        <v>48.433792017661887</v>
      </c>
      <c r="R21">
        <v>5.84</v>
      </c>
      <c r="S21">
        <v>19.501560210806559</v>
      </c>
      <c r="T21">
        <v>58.154647771531486</v>
      </c>
      <c r="U21" s="114">
        <f t="shared" si="2"/>
        <v>266.53999999999996</v>
      </c>
      <c r="V21" s="112">
        <f t="shared" si="3"/>
        <v>0</v>
      </c>
      <c r="Y21">
        <f>BAWANA!AW21+BAWANA!AX21</f>
        <v>26.73</v>
      </c>
      <c r="Z21">
        <f>BAWANA!BD21+BAWANA!BE21</f>
        <v>26.73</v>
      </c>
      <c r="AA21">
        <f>BAWANA!X21+BAWANA!Y21</f>
        <v>26.73</v>
      </c>
      <c r="AB21">
        <f>BAWANA!AE21+BAWANA!AF21</f>
        <v>26.73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266.53999999999996</v>
      </c>
      <c r="E22">
        <f>BAWANA!AM22</f>
        <v>0</v>
      </c>
      <c r="F22">
        <f t="shared" si="4"/>
        <v>256</v>
      </c>
      <c r="G22">
        <f t="shared" si="5"/>
        <v>266.53999999999996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5.84</v>
      </c>
      <c r="L22">
        <f>NDMC_EOD!AI22+NDMC_EOD!AJ22</f>
        <v>19.5</v>
      </c>
      <c r="M22">
        <f>TPDDL_EOD!AI22+TPDDL_EOD!AJ22</f>
        <v>58.15</v>
      </c>
      <c r="N22">
        <f t="shared" si="0"/>
        <v>266.53000000000003</v>
      </c>
      <c r="O22" s="112">
        <f t="shared" si="1"/>
        <v>9.9999999999340616E-3</v>
      </c>
      <c r="P22">
        <v>134.61000000000001</v>
      </c>
      <c r="Q22">
        <v>48.433792017661887</v>
      </c>
      <c r="R22">
        <v>5.84</v>
      </c>
      <c r="S22">
        <v>19.501560210806559</v>
      </c>
      <c r="T22">
        <v>58.154647771531486</v>
      </c>
      <c r="U22" s="114">
        <f t="shared" si="2"/>
        <v>266.53999999999996</v>
      </c>
      <c r="V22" s="112">
        <f t="shared" si="3"/>
        <v>0</v>
      </c>
      <c r="Y22">
        <f>BAWANA!AW22+BAWANA!AX22</f>
        <v>26.73</v>
      </c>
      <c r="Z22">
        <f>BAWANA!BD22+BAWANA!BE22</f>
        <v>26.73</v>
      </c>
      <c r="AA22">
        <f>BAWANA!X22+BAWANA!Y22</f>
        <v>26.73</v>
      </c>
      <c r="AB22">
        <f>BAWANA!AE22+BAWANA!AF22</f>
        <v>26.73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266.53999999999996</v>
      </c>
      <c r="E23">
        <f>BAWANA!AM23</f>
        <v>0</v>
      </c>
      <c r="F23">
        <f t="shared" si="4"/>
        <v>256</v>
      </c>
      <c r="G23">
        <f t="shared" si="5"/>
        <v>266.53999999999996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5.84</v>
      </c>
      <c r="L23">
        <f>NDMC_EOD!AI23+NDMC_EOD!AJ23</f>
        <v>19.5</v>
      </c>
      <c r="M23">
        <f>TPDDL_EOD!AI23+TPDDL_EOD!AJ23</f>
        <v>58.15</v>
      </c>
      <c r="N23">
        <f t="shared" si="0"/>
        <v>266.53000000000003</v>
      </c>
      <c r="O23" s="112">
        <f t="shared" si="1"/>
        <v>9.9999999999340616E-3</v>
      </c>
      <c r="P23">
        <v>134.61000000000001</v>
      </c>
      <c r="Q23">
        <v>48.433792017661887</v>
      </c>
      <c r="R23">
        <v>5.84</v>
      </c>
      <c r="S23">
        <v>19.501560210806559</v>
      </c>
      <c r="T23">
        <v>58.154647771531486</v>
      </c>
      <c r="U23" s="114">
        <f t="shared" si="2"/>
        <v>266.53999999999996</v>
      </c>
      <c r="V23" s="112">
        <f t="shared" si="3"/>
        <v>0</v>
      </c>
      <c r="Y23">
        <f>BAWANA!AW23+BAWANA!AX23</f>
        <v>26.73</v>
      </c>
      <c r="Z23">
        <f>BAWANA!BD23+BAWANA!BE23</f>
        <v>26.73</v>
      </c>
      <c r="AA23">
        <f>BAWANA!X23+BAWANA!Y23</f>
        <v>26.73</v>
      </c>
      <c r="AB23">
        <f>BAWANA!AE23+BAWANA!AF23</f>
        <v>26.73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266.53999999999996</v>
      </c>
      <c r="E24">
        <f>BAWANA!AM24</f>
        <v>0</v>
      </c>
      <c r="F24">
        <f t="shared" si="4"/>
        <v>256</v>
      </c>
      <c r="G24">
        <f t="shared" si="5"/>
        <v>266.53999999999996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5.84</v>
      </c>
      <c r="L24">
        <f>NDMC_EOD!AI24+NDMC_EOD!AJ24</f>
        <v>19.5</v>
      </c>
      <c r="M24">
        <f>TPDDL_EOD!AI24+TPDDL_EOD!AJ24</f>
        <v>58.15</v>
      </c>
      <c r="N24">
        <f t="shared" si="0"/>
        <v>266.53000000000003</v>
      </c>
      <c r="O24" s="112">
        <f t="shared" si="1"/>
        <v>9.9999999999340616E-3</v>
      </c>
      <c r="P24">
        <v>134.61000000000001</v>
      </c>
      <c r="Q24">
        <v>48.433792017661887</v>
      </c>
      <c r="R24">
        <v>5.84</v>
      </c>
      <c r="S24">
        <v>19.501560210806559</v>
      </c>
      <c r="T24">
        <v>58.154647771531486</v>
      </c>
      <c r="U24" s="114">
        <f t="shared" si="2"/>
        <v>266.53999999999996</v>
      </c>
      <c r="V24" s="112">
        <f t="shared" si="3"/>
        <v>0</v>
      </c>
      <c r="Y24">
        <f>BAWANA!AW24+BAWANA!AX24</f>
        <v>26.73</v>
      </c>
      <c r="Z24">
        <f>BAWANA!BD24+BAWANA!BE24</f>
        <v>26.73</v>
      </c>
      <c r="AA24">
        <f>BAWANA!X24+BAWANA!Y24</f>
        <v>26.73</v>
      </c>
      <c r="AB24">
        <f>BAWANA!AE24+BAWANA!AF24</f>
        <v>26.73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266.53999999999996</v>
      </c>
      <c r="E25">
        <f>BAWANA!AM25</f>
        <v>0</v>
      </c>
      <c r="F25">
        <f t="shared" si="4"/>
        <v>256</v>
      </c>
      <c r="G25">
        <f t="shared" si="5"/>
        <v>266.53999999999996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5.84</v>
      </c>
      <c r="L25">
        <f>NDMC_EOD!AI25+NDMC_EOD!AJ25</f>
        <v>19.5</v>
      </c>
      <c r="M25">
        <f>TPDDL_EOD!AI25+TPDDL_EOD!AJ25</f>
        <v>58.15</v>
      </c>
      <c r="N25">
        <f t="shared" si="0"/>
        <v>266.53000000000003</v>
      </c>
      <c r="O25" s="112">
        <f t="shared" si="1"/>
        <v>9.9999999999340616E-3</v>
      </c>
      <c r="P25">
        <v>134.61000000000001</v>
      </c>
      <c r="Q25">
        <v>48.433792017661887</v>
      </c>
      <c r="R25">
        <v>5.84</v>
      </c>
      <c r="S25">
        <v>19.501560210806559</v>
      </c>
      <c r="T25">
        <v>58.154647771531486</v>
      </c>
      <c r="U25" s="114">
        <f t="shared" si="2"/>
        <v>266.53999999999996</v>
      </c>
      <c r="V25" s="112">
        <f t="shared" si="3"/>
        <v>0</v>
      </c>
      <c r="Y25">
        <f>BAWANA!AW25+BAWANA!AX25</f>
        <v>26.73</v>
      </c>
      <c r="Z25">
        <f>BAWANA!BD25+BAWANA!BE25</f>
        <v>26.73</v>
      </c>
      <c r="AA25">
        <f>BAWANA!X25+BAWANA!Y25</f>
        <v>26.73</v>
      </c>
      <c r="AB25">
        <f>BAWANA!AE25+BAWANA!AF25</f>
        <v>26.73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266.53999999999996</v>
      </c>
      <c r="E26">
        <f>BAWANA!AM26</f>
        <v>0</v>
      </c>
      <c r="F26">
        <f t="shared" si="4"/>
        <v>256</v>
      </c>
      <c r="G26">
        <f t="shared" si="5"/>
        <v>266.53999999999996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5.84</v>
      </c>
      <c r="L26">
        <f>NDMC_EOD!AI26+NDMC_EOD!AJ26</f>
        <v>19.5</v>
      </c>
      <c r="M26">
        <f>TPDDL_EOD!AI26+TPDDL_EOD!AJ26</f>
        <v>58.15</v>
      </c>
      <c r="N26">
        <f t="shared" si="0"/>
        <v>266.53000000000003</v>
      </c>
      <c r="O26" s="112">
        <f t="shared" si="1"/>
        <v>9.9999999999340616E-3</v>
      </c>
      <c r="P26">
        <v>134.61000000000001</v>
      </c>
      <c r="Q26">
        <v>48.433792017661887</v>
      </c>
      <c r="R26">
        <v>5.84</v>
      </c>
      <c r="S26">
        <v>19.501560210806559</v>
      </c>
      <c r="T26">
        <v>58.154647771531486</v>
      </c>
      <c r="U26" s="114">
        <f t="shared" si="2"/>
        <v>266.53999999999996</v>
      </c>
      <c r="V26" s="112">
        <f t="shared" si="3"/>
        <v>0</v>
      </c>
      <c r="Y26">
        <f>BAWANA!AW26+BAWANA!AX26</f>
        <v>26.73</v>
      </c>
      <c r="Z26">
        <f>BAWANA!BD26+BAWANA!BE26</f>
        <v>26.73</v>
      </c>
      <c r="AA26">
        <f>BAWANA!X26+BAWANA!Y26</f>
        <v>26.73</v>
      </c>
      <c r="AB26">
        <f>BAWANA!AE26+BAWANA!AF26</f>
        <v>26.73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132.72999999999999</v>
      </c>
      <c r="J27">
        <f>BYPL_EOD!AI27+BYPL_EOD!AJ27</f>
        <v>48.43</v>
      </c>
      <c r="K27">
        <f>MES_EOD!AI27+MES_EOD!AJ27</f>
        <v>5.84</v>
      </c>
      <c r="L27">
        <f>NDMC_EOD!AI27+NDMC_EOD!AJ27</f>
        <v>19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132.72999999999999</v>
      </c>
      <c r="Q27">
        <v>48.43</v>
      </c>
      <c r="R27">
        <v>5.84</v>
      </c>
      <c r="S27">
        <v>19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132.72999999999999</v>
      </c>
      <c r="J28">
        <f>BYPL_EOD!AI28+BYPL_EOD!AJ28</f>
        <v>48.43</v>
      </c>
      <c r="K28">
        <f>MES_EOD!AI28+MES_EOD!AJ28</f>
        <v>5.84</v>
      </c>
      <c r="L28">
        <f>NDMC_EOD!AI28+NDMC_EOD!AJ28</f>
        <v>19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132.72999999999999</v>
      </c>
      <c r="Q28">
        <v>48.43</v>
      </c>
      <c r="R28">
        <v>5.84</v>
      </c>
      <c r="S28">
        <v>19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106.56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106.55583766259132</v>
      </c>
      <c r="Q29">
        <v>54.997851646420067</v>
      </c>
      <c r="R29">
        <v>5.8397718839107844</v>
      </c>
      <c r="S29">
        <v>18.999257841490568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106.56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106.55583766259132</v>
      </c>
      <c r="Q30">
        <v>54.997851646420067</v>
      </c>
      <c r="R30">
        <v>5.8397718839107844</v>
      </c>
      <c r="S30">
        <v>18.999257841490568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106.56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106.55583766259132</v>
      </c>
      <c r="Q31">
        <v>54.997851646420067</v>
      </c>
      <c r="R31">
        <v>5.8397718839107844</v>
      </c>
      <c r="S31">
        <v>18.999257841490568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106.56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106.55583766259132</v>
      </c>
      <c r="Q32">
        <v>54.997851646420067</v>
      </c>
      <c r="R32">
        <v>5.8397718839107844</v>
      </c>
      <c r="S32">
        <v>18.999257841490568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106.56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106.55583766259132</v>
      </c>
      <c r="Q33">
        <v>54.997851646420067</v>
      </c>
      <c r="R33">
        <v>5.8397718839107844</v>
      </c>
      <c r="S33">
        <v>18.999257841490568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106.56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106.55583766259132</v>
      </c>
      <c r="Q34">
        <v>54.997851646420067</v>
      </c>
      <c r="R34">
        <v>5.8397718839107844</v>
      </c>
      <c r="S34">
        <v>18.999257841490568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106.56</v>
      </c>
      <c r="J35">
        <f>BYPL_EOD!AI35+BYPL_EOD!AJ35</f>
        <v>55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106.55583766259132</v>
      </c>
      <c r="Q35">
        <v>54.997851646420067</v>
      </c>
      <c r="R35">
        <v>5.8397718839107844</v>
      </c>
      <c r="S35">
        <v>18.999257841490568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106.56</v>
      </c>
      <c r="J36">
        <f>BYPL_EOD!AI36+BYPL_EOD!AJ36</f>
        <v>55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106.55583766259132</v>
      </c>
      <c r="Q36">
        <v>54.997851646420067</v>
      </c>
      <c r="R36">
        <v>5.8397718839107844</v>
      </c>
      <c r="S36">
        <v>18.999257841490568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126.16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50</v>
      </c>
      <c r="N47">
        <f t="shared" si="0"/>
        <v>256</v>
      </c>
      <c r="O47" s="112">
        <f t="shared" si="1"/>
        <v>0</v>
      </c>
      <c r="P47">
        <v>126.16</v>
      </c>
      <c r="Q47">
        <v>55</v>
      </c>
      <c r="R47">
        <v>5.84</v>
      </c>
      <c r="S47">
        <v>19</v>
      </c>
      <c r="T47">
        <v>50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126.16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50</v>
      </c>
      <c r="N48">
        <f t="shared" si="0"/>
        <v>256</v>
      </c>
      <c r="O48" s="112">
        <f t="shared" si="1"/>
        <v>0</v>
      </c>
      <c r="P48">
        <v>126.16</v>
      </c>
      <c r="Q48">
        <v>55</v>
      </c>
      <c r="R48">
        <v>5.84</v>
      </c>
      <c r="S48">
        <v>19</v>
      </c>
      <c r="T48">
        <v>50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113.13</v>
      </c>
      <c r="J49">
        <f>BYPL_EOD!AI49+BYPL_EOD!AJ49</f>
        <v>48.43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113.12558103199093</v>
      </c>
      <c r="Q49">
        <v>48.428108277020428</v>
      </c>
      <c r="R49">
        <v>5.8397718839107844</v>
      </c>
      <c r="S49">
        <v>18.999257841490568</v>
      </c>
      <c r="T49">
        <v>69.607280965587279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113.13</v>
      </c>
      <c r="J50">
        <f>BYPL_EOD!AI50+BYPL_EOD!AJ50</f>
        <v>48.43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113.12558103199093</v>
      </c>
      <c r="Q50">
        <v>48.428108277020428</v>
      </c>
      <c r="R50">
        <v>5.8397718839107844</v>
      </c>
      <c r="S50">
        <v>18.999257841490568</v>
      </c>
      <c r="T50">
        <v>69.607280965587279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277.48</v>
      </c>
      <c r="E51">
        <f>BAWANA!AM51</f>
        <v>0</v>
      </c>
      <c r="F51">
        <f t="shared" si="4"/>
        <v>256</v>
      </c>
      <c r="G51">
        <f t="shared" si="5"/>
        <v>277.48</v>
      </c>
      <c r="H51" s="112"/>
      <c r="I51">
        <f>BRPL_EOD!AI51+BRPL_EOD!AJ51</f>
        <v>134.61000000000001</v>
      </c>
      <c r="J51">
        <f>BYPL_EOD!AI51+BYPL_EOD!AJ51</f>
        <v>48.43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277.49</v>
      </c>
      <c r="O51" s="112">
        <f t="shared" si="1"/>
        <v>-9.9999999999909051E-3</v>
      </c>
      <c r="P51">
        <v>134.60514901437892</v>
      </c>
      <c r="Q51">
        <v>48.428254711881507</v>
      </c>
      <c r="R51">
        <v>5.8397895419654766</v>
      </c>
      <c r="S51">
        <v>18.999315290641103</v>
      </c>
      <c r="T51">
        <v>69.607491441133021</v>
      </c>
      <c r="U51" s="114">
        <f t="shared" si="2"/>
        <v>277.48</v>
      </c>
      <c r="V51" s="112">
        <f t="shared" si="3"/>
        <v>0</v>
      </c>
      <c r="Y51">
        <f>BAWANA!AW51+BAWANA!AX51</f>
        <v>10.52</v>
      </c>
      <c r="Z51">
        <f>BAWANA!BD51+BAWANA!BE51</f>
        <v>32</v>
      </c>
      <c r="AA51">
        <f>BAWANA!X51+BAWANA!Y51</f>
        <v>10.52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277.48</v>
      </c>
      <c r="E52">
        <f>BAWANA!AM52</f>
        <v>0</v>
      </c>
      <c r="F52">
        <f t="shared" si="4"/>
        <v>256</v>
      </c>
      <c r="G52">
        <f t="shared" si="5"/>
        <v>277.48</v>
      </c>
      <c r="H52" s="112"/>
      <c r="I52">
        <f>BRPL_EOD!AI52+BRPL_EOD!AJ52</f>
        <v>134.61000000000001</v>
      </c>
      <c r="J52">
        <f>BYPL_EOD!AI52+BYPL_EOD!AJ52</f>
        <v>48.43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277.49</v>
      </c>
      <c r="O52" s="112">
        <f t="shared" si="1"/>
        <v>-9.9999999999909051E-3</v>
      </c>
      <c r="P52">
        <v>134.60514901437892</v>
      </c>
      <c r="Q52">
        <v>48.428254711881507</v>
      </c>
      <c r="R52">
        <v>5.8397895419654766</v>
      </c>
      <c r="S52">
        <v>18.999315290641103</v>
      </c>
      <c r="T52">
        <v>69.607491441133021</v>
      </c>
      <c r="U52" s="114">
        <f t="shared" si="2"/>
        <v>277.48</v>
      </c>
      <c r="V52" s="112">
        <f t="shared" si="3"/>
        <v>0</v>
      </c>
      <c r="Y52">
        <f>BAWANA!AW52+BAWANA!AX52</f>
        <v>10.52</v>
      </c>
      <c r="Z52">
        <f>BAWANA!BD52+BAWANA!BE52</f>
        <v>32</v>
      </c>
      <c r="AA52">
        <f>BAWANA!X52+BAWANA!Y52</f>
        <v>10.52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277.48</v>
      </c>
      <c r="E53">
        <f>BAWANA!AM53</f>
        <v>0</v>
      </c>
      <c r="F53">
        <f t="shared" si="4"/>
        <v>256</v>
      </c>
      <c r="G53">
        <f t="shared" si="5"/>
        <v>277.48</v>
      </c>
      <c r="H53" s="112"/>
      <c r="I53">
        <f>BRPL_EOD!AI53+BRPL_EOD!AJ53</f>
        <v>134.61000000000001</v>
      </c>
      <c r="J53">
        <f>BYPL_EOD!AI53+BYPL_EOD!AJ53</f>
        <v>48.43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277.49</v>
      </c>
      <c r="O53" s="112">
        <f t="shared" si="1"/>
        <v>-9.9999999999909051E-3</v>
      </c>
      <c r="P53">
        <v>134.60514901437892</v>
      </c>
      <c r="Q53">
        <v>48.428254711881507</v>
      </c>
      <c r="R53">
        <v>5.8397895419654766</v>
      </c>
      <c r="S53">
        <v>18.999315290641103</v>
      </c>
      <c r="T53">
        <v>69.607491441133021</v>
      </c>
      <c r="U53" s="114">
        <f t="shared" si="2"/>
        <v>277.48</v>
      </c>
      <c r="V53" s="112">
        <f t="shared" si="3"/>
        <v>0</v>
      </c>
      <c r="Y53">
        <f>BAWANA!AW53+BAWANA!AX53</f>
        <v>10.52</v>
      </c>
      <c r="Z53">
        <f>BAWANA!BD53+BAWANA!BE53</f>
        <v>32</v>
      </c>
      <c r="AA53">
        <f>BAWANA!X53+BAWANA!Y53</f>
        <v>10.52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262.77</v>
      </c>
      <c r="E54">
        <f>BAWANA!AM54</f>
        <v>0</v>
      </c>
      <c r="F54">
        <f t="shared" si="4"/>
        <v>256</v>
      </c>
      <c r="G54">
        <f t="shared" si="5"/>
        <v>262.77</v>
      </c>
      <c r="H54" s="112"/>
      <c r="I54">
        <f>BRPL_EOD!AI54+BRPL_EOD!AJ54</f>
        <v>134.61000000000001</v>
      </c>
      <c r="J54">
        <f>BYPL_EOD!AI54+BYPL_EOD!AJ54</f>
        <v>48.43</v>
      </c>
      <c r="K54">
        <f>MES_EOD!AI54+MES_EOD!AJ54</f>
        <v>5.84</v>
      </c>
      <c r="L54">
        <f>NDMC_EOD!AI54+NDMC_EOD!AJ54</f>
        <v>19</v>
      </c>
      <c r="M54">
        <f>TPDDL_EOD!AI54+TPDDL_EOD!AJ54</f>
        <v>54.89</v>
      </c>
      <c r="N54">
        <f t="shared" si="0"/>
        <v>262.77000000000004</v>
      </c>
      <c r="O54" s="112">
        <f t="shared" si="1"/>
        <v>0</v>
      </c>
      <c r="P54">
        <v>134.60999999999999</v>
      </c>
      <c r="Q54">
        <v>48.429999999999993</v>
      </c>
      <c r="R54">
        <v>5.839999999999999</v>
      </c>
      <c r="S54">
        <v>18.999999999999996</v>
      </c>
      <c r="T54">
        <v>54.889999999999986</v>
      </c>
      <c r="U54" s="114">
        <f t="shared" si="2"/>
        <v>262.77</v>
      </c>
      <c r="V54" s="112">
        <f t="shared" si="3"/>
        <v>0</v>
      </c>
      <c r="Y54">
        <f>BAWANA!AW54+BAWANA!AX54</f>
        <v>25.23</v>
      </c>
      <c r="Z54">
        <f>BAWANA!BD54+BAWANA!BE54</f>
        <v>32</v>
      </c>
      <c r="AA54">
        <f>BAWANA!X54+BAWANA!Y54</f>
        <v>25.23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262.77</v>
      </c>
      <c r="E55">
        <f>BAWANA!AM55</f>
        <v>0</v>
      </c>
      <c r="F55">
        <f t="shared" si="4"/>
        <v>256</v>
      </c>
      <c r="G55">
        <f t="shared" si="5"/>
        <v>262.77</v>
      </c>
      <c r="H55" s="112"/>
      <c r="I55">
        <f>BRPL_EOD!AI55+BRPL_EOD!AJ55</f>
        <v>134.61000000000001</v>
      </c>
      <c r="J55">
        <f>BYPL_EOD!AI55+BYPL_EOD!AJ55</f>
        <v>48.43</v>
      </c>
      <c r="K55">
        <f>MES_EOD!AI55+MES_EOD!AJ55</f>
        <v>5.84</v>
      </c>
      <c r="L55">
        <f>NDMC_EOD!AI55+NDMC_EOD!AJ55</f>
        <v>19</v>
      </c>
      <c r="M55">
        <f>TPDDL_EOD!AI55+TPDDL_EOD!AJ55</f>
        <v>54.89</v>
      </c>
      <c r="N55">
        <f t="shared" si="0"/>
        <v>262.77000000000004</v>
      </c>
      <c r="O55" s="112">
        <f t="shared" si="1"/>
        <v>0</v>
      </c>
      <c r="P55">
        <v>134.60999999999999</v>
      </c>
      <c r="Q55">
        <v>48.429999999999993</v>
      </c>
      <c r="R55">
        <v>5.839999999999999</v>
      </c>
      <c r="S55">
        <v>18.999999999999996</v>
      </c>
      <c r="T55">
        <v>54.889999999999986</v>
      </c>
      <c r="U55" s="114">
        <f t="shared" si="2"/>
        <v>262.77</v>
      </c>
      <c r="V55" s="112">
        <f t="shared" si="3"/>
        <v>0</v>
      </c>
      <c r="Y55">
        <f>BAWANA!AW55+BAWANA!AX55</f>
        <v>25.23</v>
      </c>
      <c r="Z55">
        <f>BAWANA!BD55+BAWANA!BE55</f>
        <v>32</v>
      </c>
      <c r="AA55">
        <f>BAWANA!X55+BAWANA!Y55</f>
        <v>25.23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262.77</v>
      </c>
      <c r="E56">
        <f>BAWANA!AM56</f>
        <v>0</v>
      </c>
      <c r="F56">
        <f t="shared" si="4"/>
        <v>256</v>
      </c>
      <c r="G56">
        <f t="shared" si="5"/>
        <v>262.77</v>
      </c>
      <c r="H56" s="112"/>
      <c r="I56">
        <f>BRPL_EOD!AI56+BRPL_EOD!AJ56</f>
        <v>134.61000000000001</v>
      </c>
      <c r="J56">
        <f>BYPL_EOD!AI56+BYPL_EOD!AJ56</f>
        <v>48.43</v>
      </c>
      <c r="K56">
        <f>MES_EOD!AI56+MES_EOD!AJ56</f>
        <v>5.84</v>
      </c>
      <c r="L56">
        <f>NDMC_EOD!AI56+NDMC_EOD!AJ56</f>
        <v>19</v>
      </c>
      <c r="M56">
        <f>TPDDL_EOD!AI56+TPDDL_EOD!AJ56</f>
        <v>54.89</v>
      </c>
      <c r="N56">
        <f t="shared" si="0"/>
        <v>262.77000000000004</v>
      </c>
      <c r="O56" s="112">
        <f t="shared" si="1"/>
        <v>0</v>
      </c>
      <c r="P56">
        <v>134.60999999999999</v>
      </c>
      <c r="Q56">
        <v>48.429999999999993</v>
      </c>
      <c r="R56">
        <v>5.839999999999999</v>
      </c>
      <c r="S56">
        <v>18.999999999999996</v>
      </c>
      <c r="T56">
        <v>54.889999999999986</v>
      </c>
      <c r="U56" s="114">
        <f t="shared" si="2"/>
        <v>262.77</v>
      </c>
      <c r="V56" s="112">
        <f t="shared" si="3"/>
        <v>0</v>
      </c>
      <c r="Y56">
        <f>BAWANA!AW56+BAWANA!AX56</f>
        <v>25.23</v>
      </c>
      <c r="Z56">
        <f>BAWANA!BD56+BAWANA!BE56</f>
        <v>32</v>
      </c>
      <c r="AA56">
        <f>BAWANA!X56+BAWANA!Y56</f>
        <v>25.23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266.53999999999996</v>
      </c>
      <c r="E57">
        <f>BAWANA!AM57</f>
        <v>0</v>
      </c>
      <c r="F57">
        <f t="shared" si="4"/>
        <v>256</v>
      </c>
      <c r="G57">
        <f t="shared" si="5"/>
        <v>266.53999999999996</v>
      </c>
      <c r="H57" s="112"/>
      <c r="I57">
        <f>BRPL_EOD!AI57+BRPL_EOD!AJ57</f>
        <v>134.61000000000001</v>
      </c>
      <c r="J57">
        <f>BYPL_EOD!AI57+BYPL_EOD!AJ57</f>
        <v>48.43</v>
      </c>
      <c r="K57">
        <f>MES_EOD!AI57+MES_EOD!AJ57</f>
        <v>5.84</v>
      </c>
      <c r="L57">
        <f>NDMC_EOD!AI57+NDMC_EOD!AJ57</f>
        <v>19.5</v>
      </c>
      <c r="M57">
        <f>TPDDL_EOD!AI57+TPDDL_EOD!AJ57</f>
        <v>58.15</v>
      </c>
      <c r="N57">
        <f t="shared" si="0"/>
        <v>266.53000000000003</v>
      </c>
      <c r="O57" s="112">
        <f t="shared" si="1"/>
        <v>9.9999999999340616E-3</v>
      </c>
      <c r="P57">
        <v>134.61000000000001</v>
      </c>
      <c r="Q57">
        <v>48.433792017661887</v>
      </c>
      <c r="R57">
        <v>5.84</v>
      </c>
      <c r="S57">
        <v>19.501560210806559</v>
      </c>
      <c r="T57">
        <v>58.154647771531486</v>
      </c>
      <c r="U57" s="114">
        <f t="shared" si="2"/>
        <v>266.53999999999996</v>
      </c>
      <c r="V57" s="112">
        <f t="shared" si="3"/>
        <v>0</v>
      </c>
      <c r="Y57">
        <f>BAWANA!AW57+BAWANA!AX57</f>
        <v>26.73</v>
      </c>
      <c r="Z57">
        <f>BAWANA!BD57+BAWANA!BE57</f>
        <v>26.73</v>
      </c>
      <c r="AA57">
        <f>BAWANA!X57+BAWANA!Y57</f>
        <v>26.73</v>
      </c>
      <c r="AB57">
        <f>BAWANA!AE57+BAWANA!AF57</f>
        <v>26.73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266.53999999999996</v>
      </c>
      <c r="E58">
        <f>BAWANA!AM58</f>
        <v>0</v>
      </c>
      <c r="F58">
        <f t="shared" si="4"/>
        <v>256</v>
      </c>
      <c r="G58">
        <f t="shared" si="5"/>
        <v>266.53999999999996</v>
      </c>
      <c r="H58" s="112"/>
      <c r="I58">
        <f>BRPL_EOD!AI58+BRPL_EOD!AJ58</f>
        <v>134.61000000000001</v>
      </c>
      <c r="J58">
        <f>BYPL_EOD!AI58+BYPL_EOD!AJ58</f>
        <v>48.43</v>
      </c>
      <c r="K58">
        <f>MES_EOD!AI58+MES_EOD!AJ58</f>
        <v>5.84</v>
      </c>
      <c r="L58">
        <f>NDMC_EOD!AI58+NDMC_EOD!AJ58</f>
        <v>19.5</v>
      </c>
      <c r="M58">
        <f>TPDDL_EOD!AI58+TPDDL_EOD!AJ58</f>
        <v>58.15</v>
      </c>
      <c r="N58">
        <f t="shared" si="0"/>
        <v>266.53000000000003</v>
      </c>
      <c r="O58" s="112">
        <f t="shared" si="1"/>
        <v>9.9999999999340616E-3</v>
      </c>
      <c r="P58">
        <v>134.61000000000001</v>
      </c>
      <c r="Q58">
        <v>48.433792017661887</v>
      </c>
      <c r="R58">
        <v>5.84</v>
      </c>
      <c r="S58">
        <v>19.501560210806559</v>
      </c>
      <c r="T58">
        <v>58.154647771531486</v>
      </c>
      <c r="U58" s="114">
        <f t="shared" si="2"/>
        <v>266.53999999999996</v>
      </c>
      <c r="V58" s="112">
        <f t="shared" si="3"/>
        <v>0</v>
      </c>
      <c r="Y58">
        <f>BAWANA!AW58+BAWANA!AX58</f>
        <v>26.73</v>
      </c>
      <c r="Z58">
        <f>BAWANA!BD58+BAWANA!BE58</f>
        <v>26.73</v>
      </c>
      <c r="AA58">
        <f>BAWANA!X58+BAWANA!Y58</f>
        <v>26.73</v>
      </c>
      <c r="AB58">
        <f>BAWANA!AE58+BAWANA!AF58</f>
        <v>26.73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266.53999999999996</v>
      </c>
      <c r="E59">
        <f>BAWANA!AM59</f>
        <v>0</v>
      </c>
      <c r="F59">
        <f t="shared" si="4"/>
        <v>256</v>
      </c>
      <c r="G59">
        <f t="shared" si="5"/>
        <v>266.53999999999996</v>
      </c>
      <c r="H59" s="112"/>
      <c r="I59">
        <f>BRPL_EOD!AI59+BRPL_EOD!AJ59</f>
        <v>134.61000000000001</v>
      </c>
      <c r="J59">
        <f>BYPL_EOD!AI59+BYPL_EOD!AJ59</f>
        <v>48.43</v>
      </c>
      <c r="K59">
        <f>MES_EOD!AI59+MES_EOD!AJ59</f>
        <v>5.84</v>
      </c>
      <c r="L59">
        <f>NDMC_EOD!AI59+NDMC_EOD!AJ59</f>
        <v>19.5</v>
      </c>
      <c r="M59">
        <f>TPDDL_EOD!AI59+TPDDL_EOD!AJ59</f>
        <v>58.15</v>
      </c>
      <c r="N59">
        <f t="shared" si="0"/>
        <v>266.53000000000003</v>
      </c>
      <c r="O59" s="112">
        <f t="shared" si="1"/>
        <v>9.9999999999340616E-3</v>
      </c>
      <c r="P59">
        <v>134.61000000000001</v>
      </c>
      <c r="Q59">
        <v>48.433792017661887</v>
      </c>
      <c r="R59">
        <v>5.84</v>
      </c>
      <c r="S59">
        <v>19.501560210806559</v>
      </c>
      <c r="T59">
        <v>58.154647771531486</v>
      </c>
      <c r="U59" s="114">
        <f t="shared" si="2"/>
        <v>266.53999999999996</v>
      </c>
      <c r="V59" s="112">
        <f t="shared" si="3"/>
        <v>0</v>
      </c>
      <c r="Y59">
        <f>BAWANA!AW59+BAWANA!AX59</f>
        <v>26.73</v>
      </c>
      <c r="Z59">
        <f>BAWANA!BD59+BAWANA!BE59</f>
        <v>26.73</v>
      </c>
      <c r="AA59">
        <f>BAWANA!X59+BAWANA!Y59</f>
        <v>26.73</v>
      </c>
      <c r="AB59">
        <f>BAWANA!AE59+BAWANA!AF59</f>
        <v>26.73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266.53999999999996</v>
      </c>
      <c r="E60">
        <f>BAWANA!AM60</f>
        <v>0</v>
      </c>
      <c r="F60">
        <f t="shared" si="4"/>
        <v>256</v>
      </c>
      <c r="G60">
        <f t="shared" si="5"/>
        <v>266.53999999999996</v>
      </c>
      <c r="H60" s="112"/>
      <c r="I60">
        <f>BRPL_EOD!AI60+BRPL_EOD!AJ60</f>
        <v>134.61000000000001</v>
      </c>
      <c r="J60">
        <f>BYPL_EOD!AI60+BYPL_EOD!AJ60</f>
        <v>48.43</v>
      </c>
      <c r="K60">
        <f>MES_EOD!AI60+MES_EOD!AJ60</f>
        <v>5.84</v>
      </c>
      <c r="L60">
        <f>NDMC_EOD!AI60+NDMC_EOD!AJ60</f>
        <v>19.5</v>
      </c>
      <c r="M60">
        <f>TPDDL_EOD!AI60+TPDDL_EOD!AJ60</f>
        <v>58.15</v>
      </c>
      <c r="N60">
        <f t="shared" si="0"/>
        <v>266.53000000000003</v>
      </c>
      <c r="O60" s="112">
        <f t="shared" si="1"/>
        <v>9.9999999999340616E-3</v>
      </c>
      <c r="P60">
        <v>134.61000000000001</v>
      </c>
      <c r="Q60">
        <v>48.433792017661887</v>
      </c>
      <c r="R60">
        <v>5.84</v>
      </c>
      <c r="S60">
        <v>19.501560210806559</v>
      </c>
      <c r="T60">
        <v>58.154647771531486</v>
      </c>
      <c r="U60" s="114">
        <f t="shared" si="2"/>
        <v>266.53999999999996</v>
      </c>
      <c r="V60" s="112">
        <f t="shared" si="3"/>
        <v>0</v>
      </c>
      <c r="Y60">
        <f>BAWANA!AW60+BAWANA!AX60</f>
        <v>26.73</v>
      </c>
      <c r="Z60">
        <f>BAWANA!BD60+BAWANA!BE60</f>
        <v>26.73</v>
      </c>
      <c r="AA60">
        <f>BAWANA!X60+BAWANA!Y60</f>
        <v>26.73</v>
      </c>
      <c r="AB60">
        <f>BAWANA!AE60+BAWANA!AF60</f>
        <v>26.73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266.53999999999996</v>
      </c>
      <c r="E61">
        <f>BAWANA!AM61</f>
        <v>0</v>
      </c>
      <c r="F61">
        <f t="shared" si="4"/>
        <v>256</v>
      </c>
      <c r="G61">
        <f t="shared" si="5"/>
        <v>266.53999999999996</v>
      </c>
      <c r="H61" s="112"/>
      <c r="I61">
        <f>BRPL_EOD!AI61+BRPL_EOD!AJ61</f>
        <v>134.61000000000001</v>
      </c>
      <c r="J61">
        <f>BYPL_EOD!AI61+BYPL_EOD!AJ61</f>
        <v>48.43</v>
      </c>
      <c r="K61">
        <f>MES_EOD!AI61+MES_EOD!AJ61</f>
        <v>5.84</v>
      </c>
      <c r="L61">
        <f>NDMC_EOD!AI61+NDMC_EOD!AJ61</f>
        <v>19.5</v>
      </c>
      <c r="M61">
        <f>TPDDL_EOD!AI61+TPDDL_EOD!AJ61</f>
        <v>58.15</v>
      </c>
      <c r="N61">
        <f t="shared" si="0"/>
        <v>266.53000000000003</v>
      </c>
      <c r="O61" s="112">
        <f t="shared" si="1"/>
        <v>9.9999999999340616E-3</v>
      </c>
      <c r="P61">
        <v>134.61000000000001</v>
      </c>
      <c r="Q61">
        <v>48.433792017661887</v>
      </c>
      <c r="R61">
        <v>5.84</v>
      </c>
      <c r="S61">
        <v>19.501560210806559</v>
      </c>
      <c r="T61">
        <v>58.154647771531486</v>
      </c>
      <c r="U61" s="114">
        <f t="shared" si="2"/>
        <v>266.53999999999996</v>
      </c>
      <c r="V61" s="112">
        <f t="shared" si="3"/>
        <v>0</v>
      </c>
      <c r="Y61">
        <f>BAWANA!AW61+BAWANA!AX61</f>
        <v>26.73</v>
      </c>
      <c r="Z61">
        <f>BAWANA!BD61+BAWANA!BE61</f>
        <v>26.73</v>
      </c>
      <c r="AA61">
        <f>BAWANA!X61+BAWANA!Y61</f>
        <v>26.73</v>
      </c>
      <c r="AB61">
        <f>BAWANA!AE61+BAWANA!AF61</f>
        <v>26.73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266.53999999999996</v>
      </c>
      <c r="E62">
        <f>BAWANA!AM62</f>
        <v>0</v>
      </c>
      <c r="F62">
        <f t="shared" si="4"/>
        <v>256</v>
      </c>
      <c r="G62">
        <f t="shared" si="5"/>
        <v>266.53999999999996</v>
      </c>
      <c r="H62" s="112"/>
      <c r="I62">
        <f>BRPL_EOD!AI62+BRPL_EOD!AJ62</f>
        <v>134.61000000000001</v>
      </c>
      <c r="J62">
        <f>BYPL_EOD!AI62+BYPL_EOD!AJ62</f>
        <v>48.43</v>
      </c>
      <c r="K62">
        <f>MES_EOD!AI62+MES_EOD!AJ62</f>
        <v>5.84</v>
      </c>
      <c r="L62">
        <f>NDMC_EOD!AI62+NDMC_EOD!AJ62</f>
        <v>19.5</v>
      </c>
      <c r="M62">
        <f>TPDDL_EOD!AI62+TPDDL_EOD!AJ62</f>
        <v>58.15</v>
      </c>
      <c r="N62">
        <f t="shared" si="0"/>
        <v>266.53000000000003</v>
      </c>
      <c r="O62" s="112">
        <f t="shared" si="1"/>
        <v>9.9999999999340616E-3</v>
      </c>
      <c r="P62">
        <v>134.61000000000001</v>
      </c>
      <c r="Q62">
        <v>48.433792017661887</v>
      </c>
      <c r="R62">
        <v>5.84</v>
      </c>
      <c r="S62">
        <v>19.501560210806559</v>
      </c>
      <c r="T62">
        <v>58.154647771531486</v>
      </c>
      <c r="U62" s="114">
        <f t="shared" si="2"/>
        <v>266.53999999999996</v>
      </c>
      <c r="V62" s="112">
        <f t="shared" si="3"/>
        <v>0</v>
      </c>
      <c r="Y62">
        <f>BAWANA!AW62+BAWANA!AX62</f>
        <v>26.73</v>
      </c>
      <c r="Z62">
        <f>BAWANA!BD62+BAWANA!BE62</f>
        <v>26.73</v>
      </c>
      <c r="AA62">
        <f>BAWANA!X62+BAWANA!Y62</f>
        <v>26.73</v>
      </c>
      <c r="AB62">
        <f>BAWANA!AE62+BAWANA!AF62</f>
        <v>26.73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266.53999999999996</v>
      </c>
      <c r="E63">
        <f>BAWANA!AM63</f>
        <v>0</v>
      </c>
      <c r="F63">
        <f t="shared" si="4"/>
        <v>256</v>
      </c>
      <c r="G63">
        <f t="shared" si="5"/>
        <v>266.53999999999996</v>
      </c>
      <c r="H63" s="112"/>
      <c r="I63">
        <f>BRPL_EOD!AI63+BRPL_EOD!AJ63</f>
        <v>134.61000000000001</v>
      </c>
      <c r="J63">
        <f>BYPL_EOD!AI63+BYPL_EOD!AJ63</f>
        <v>48.43</v>
      </c>
      <c r="K63">
        <f>MES_EOD!AI63+MES_EOD!AJ63</f>
        <v>5.84</v>
      </c>
      <c r="L63">
        <f>NDMC_EOD!AI63+NDMC_EOD!AJ63</f>
        <v>19.5</v>
      </c>
      <c r="M63">
        <f>TPDDL_EOD!AI63+TPDDL_EOD!AJ63</f>
        <v>58.15</v>
      </c>
      <c r="N63">
        <f t="shared" si="0"/>
        <v>266.53000000000003</v>
      </c>
      <c r="O63" s="112">
        <f t="shared" si="1"/>
        <v>9.9999999999340616E-3</v>
      </c>
      <c r="P63">
        <v>134.61000000000001</v>
      </c>
      <c r="Q63">
        <v>48.433792017661887</v>
      </c>
      <c r="R63">
        <v>5.84</v>
      </c>
      <c r="S63">
        <v>19.501560210806559</v>
      </c>
      <c r="T63">
        <v>58.154647771531486</v>
      </c>
      <c r="U63" s="114">
        <f t="shared" si="2"/>
        <v>266.53999999999996</v>
      </c>
      <c r="V63" s="112">
        <f t="shared" si="3"/>
        <v>0</v>
      </c>
      <c r="Y63">
        <f>BAWANA!AW63+BAWANA!AX63</f>
        <v>26.73</v>
      </c>
      <c r="Z63">
        <f>BAWANA!BD63+BAWANA!BE63</f>
        <v>26.73</v>
      </c>
      <c r="AA63">
        <f>BAWANA!X63+BAWANA!Y63</f>
        <v>26.73</v>
      </c>
      <c r="AB63">
        <f>BAWANA!AE63+BAWANA!AF63</f>
        <v>26.73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266.53999999999996</v>
      </c>
      <c r="E64">
        <f>BAWANA!AM64</f>
        <v>0</v>
      </c>
      <c r="F64">
        <f t="shared" si="4"/>
        <v>256</v>
      </c>
      <c r="G64">
        <f t="shared" si="5"/>
        <v>266.53999999999996</v>
      </c>
      <c r="H64" s="112"/>
      <c r="I64">
        <f>BRPL_EOD!AI64+BRPL_EOD!AJ64</f>
        <v>134.61000000000001</v>
      </c>
      <c r="J64">
        <f>BYPL_EOD!AI64+BYPL_EOD!AJ64</f>
        <v>48.43</v>
      </c>
      <c r="K64">
        <f>MES_EOD!AI64+MES_EOD!AJ64</f>
        <v>5.84</v>
      </c>
      <c r="L64">
        <f>NDMC_EOD!AI64+NDMC_EOD!AJ64</f>
        <v>19.5</v>
      </c>
      <c r="M64">
        <f>TPDDL_EOD!AI64+TPDDL_EOD!AJ64</f>
        <v>58.15</v>
      </c>
      <c r="N64">
        <f t="shared" si="0"/>
        <v>266.53000000000003</v>
      </c>
      <c r="O64" s="112">
        <f t="shared" si="1"/>
        <v>9.9999999999340616E-3</v>
      </c>
      <c r="P64">
        <v>134.61000000000001</v>
      </c>
      <c r="Q64">
        <v>48.433792017661887</v>
      </c>
      <c r="R64">
        <v>5.84</v>
      </c>
      <c r="S64">
        <v>19.501560210806559</v>
      </c>
      <c r="T64">
        <v>58.154647771531486</v>
      </c>
      <c r="U64" s="114">
        <f t="shared" si="2"/>
        <v>266.53999999999996</v>
      </c>
      <c r="V64" s="112">
        <f t="shared" si="3"/>
        <v>0</v>
      </c>
      <c r="Y64">
        <f>BAWANA!AW64+BAWANA!AX64</f>
        <v>26.73</v>
      </c>
      <c r="Z64">
        <f>BAWANA!BD64+BAWANA!BE64</f>
        <v>26.73</v>
      </c>
      <c r="AA64">
        <f>BAWANA!X64+BAWANA!Y64</f>
        <v>26.73</v>
      </c>
      <c r="AB64">
        <f>BAWANA!AE64+BAWANA!AF64</f>
        <v>26.73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266.53999999999996</v>
      </c>
      <c r="E65">
        <f>BAWANA!AM65</f>
        <v>0</v>
      </c>
      <c r="F65">
        <f t="shared" si="4"/>
        <v>256</v>
      </c>
      <c r="G65">
        <f t="shared" si="5"/>
        <v>266.53999999999996</v>
      </c>
      <c r="H65" s="112"/>
      <c r="I65">
        <f>BRPL_EOD!AI65+BRPL_EOD!AJ65</f>
        <v>134.61000000000001</v>
      </c>
      <c r="J65">
        <f>BYPL_EOD!AI65+BYPL_EOD!AJ65</f>
        <v>48.43</v>
      </c>
      <c r="K65">
        <f>MES_EOD!AI65+MES_EOD!AJ65</f>
        <v>5.84</v>
      </c>
      <c r="L65">
        <f>NDMC_EOD!AI65+NDMC_EOD!AJ65</f>
        <v>19.5</v>
      </c>
      <c r="M65">
        <f>TPDDL_EOD!AI65+TPDDL_EOD!AJ65</f>
        <v>58.15</v>
      </c>
      <c r="N65">
        <f t="shared" si="0"/>
        <v>266.53000000000003</v>
      </c>
      <c r="O65" s="112">
        <f t="shared" si="1"/>
        <v>9.9999999999340616E-3</v>
      </c>
      <c r="P65">
        <v>134.61000000000001</v>
      </c>
      <c r="Q65">
        <v>48.433792017661887</v>
      </c>
      <c r="R65">
        <v>5.84</v>
      </c>
      <c r="S65">
        <v>19.501560210806559</v>
      </c>
      <c r="T65">
        <v>58.154647771531486</v>
      </c>
      <c r="U65" s="114">
        <f t="shared" si="2"/>
        <v>266.53999999999996</v>
      </c>
      <c r="V65" s="112">
        <f t="shared" si="3"/>
        <v>0</v>
      </c>
      <c r="Y65">
        <f>BAWANA!AW65+BAWANA!AX65</f>
        <v>26.73</v>
      </c>
      <c r="Z65">
        <f>BAWANA!BD65+BAWANA!BE65</f>
        <v>26.73</v>
      </c>
      <c r="AA65">
        <f>BAWANA!X65+BAWANA!Y65</f>
        <v>26.73</v>
      </c>
      <c r="AB65">
        <f>BAWANA!AE65+BAWANA!AF65</f>
        <v>26.73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266.53999999999996</v>
      </c>
      <c r="E66">
        <f>BAWANA!AM66</f>
        <v>0</v>
      </c>
      <c r="F66">
        <f t="shared" si="4"/>
        <v>256</v>
      </c>
      <c r="G66">
        <f t="shared" si="5"/>
        <v>266.53999999999996</v>
      </c>
      <c r="H66" s="112"/>
      <c r="I66">
        <f>BRPL_EOD!AI66+BRPL_EOD!AJ66</f>
        <v>134.61000000000001</v>
      </c>
      <c r="J66">
        <f>BYPL_EOD!AI66+BYPL_EOD!AJ66</f>
        <v>48.43</v>
      </c>
      <c r="K66">
        <f>MES_EOD!AI66+MES_EOD!AJ66</f>
        <v>5.84</v>
      </c>
      <c r="L66">
        <f>NDMC_EOD!AI66+NDMC_EOD!AJ66</f>
        <v>19.5</v>
      </c>
      <c r="M66">
        <f>TPDDL_EOD!AI66+TPDDL_EOD!AJ66</f>
        <v>58.15</v>
      </c>
      <c r="N66">
        <f t="shared" si="0"/>
        <v>266.53000000000003</v>
      </c>
      <c r="O66" s="112">
        <f t="shared" si="1"/>
        <v>9.9999999999340616E-3</v>
      </c>
      <c r="P66">
        <v>134.61000000000001</v>
      </c>
      <c r="Q66">
        <v>48.433792017661887</v>
      </c>
      <c r="R66">
        <v>5.84</v>
      </c>
      <c r="S66">
        <v>19.501560210806559</v>
      </c>
      <c r="T66">
        <v>58.154647771531486</v>
      </c>
      <c r="U66" s="114">
        <f t="shared" si="2"/>
        <v>266.53999999999996</v>
      </c>
      <c r="V66" s="112">
        <f t="shared" si="3"/>
        <v>0</v>
      </c>
      <c r="Y66">
        <f>BAWANA!AW66+BAWANA!AX66</f>
        <v>26.73</v>
      </c>
      <c r="Z66">
        <f>BAWANA!BD66+BAWANA!BE66</f>
        <v>26.73</v>
      </c>
      <c r="AA66">
        <f>BAWANA!X66+BAWANA!Y66</f>
        <v>26.73</v>
      </c>
      <c r="AB66">
        <f>BAWANA!AE66+BAWANA!AF66</f>
        <v>26.73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270.93</v>
      </c>
      <c r="E67">
        <f>BAWANA!AM67</f>
        <v>0</v>
      </c>
      <c r="F67">
        <f t="shared" si="4"/>
        <v>256</v>
      </c>
      <c r="G67">
        <f t="shared" si="5"/>
        <v>270.93</v>
      </c>
      <c r="H67" s="112"/>
      <c r="I67">
        <f>BRPL_EOD!AI67+BRPL_EOD!AJ67</f>
        <v>134.61000000000001</v>
      </c>
      <c r="J67">
        <f>BYPL_EOD!AI67+BYPL_EOD!AJ67</f>
        <v>48.43</v>
      </c>
      <c r="K67">
        <f>MES_EOD!AI67+MES_EOD!AJ67</f>
        <v>5.84</v>
      </c>
      <c r="L67">
        <f>NDMC_EOD!AI67+NDMC_EOD!AJ67</f>
        <v>12.45</v>
      </c>
      <c r="M67">
        <f>TPDDL_EOD!AI67+TPDDL_EOD!AJ67</f>
        <v>69.61</v>
      </c>
      <c r="N67">
        <f t="shared" ref="N67:N98" si="7">SUM(I67:M67)</f>
        <v>270.94</v>
      </c>
      <c r="O67" s="112">
        <f t="shared" ref="O67:O98" si="8">G67-N67</f>
        <v>-9.9999999999909051E-3</v>
      </c>
      <c r="P67">
        <v>134.60503174134496</v>
      </c>
      <c r="Q67">
        <v>48.428212519376984</v>
      </c>
      <c r="R67">
        <v>5.8397844541226842</v>
      </c>
      <c r="S67">
        <v>12.449540488669077</v>
      </c>
      <c r="T67">
        <v>69.607430796486312</v>
      </c>
      <c r="U67" s="114">
        <f t="shared" ref="U67:U98" si="9">SUM(P67:T67)</f>
        <v>270.93</v>
      </c>
      <c r="V67" s="112">
        <f t="shared" ref="V67:V99" si="10">G67-U67</f>
        <v>0</v>
      </c>
      <c r="Y67">
        <f>BAWANA!AW67+BAWANA!AX67</f>
        <v>17.07</v>
      </c>
      <c r="Z67">
        <f>BAWANA!BD67+BAWANA!BE67</f>
        <v>32</v>
      </c>
      <c r="AA67">
        <f>BAWANA!X67+BAWANA!Y67</f>
        <v>17.07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274.73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274.73</v>
      </c>
      <c r="H68" s="112"/>
      <c r="I68">
        <f>BRPL_EOD!AI68+BRPL_EOD!AJ68</f>
        <v>134.61000000000001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9.68</v>
      </c>
      <c r="M68">
        <f>TPDDL_EOD!AI68+TPDDL_EOD!AJ68</f>
        <v>69.61</v>
      </c>
      <c r="N68">
        <f t="shared" si="7"/>
        <v>274.74</v>
      </c>
      <c r="O68" s="112">
        <f t="shared" si="8"/>
        <v>-9.9999999999909051E-3</v>
      </c>
      <c r="P68">
        <v>134.60510045861542</v>
      </c>
      <c r="Q68">
        <v>54.997998107301449</v>
      </c>
      <c r="R68">
        <v>5.8397874353934629</v>
      </c>
      <c r="S68">
        <v>9.6796476668850548</v>
      </c>
      <c r="T68">
        <v>69.607466331804616</v>
      </c>
      <c r="U68" s="114">
        <f t="shared" si="9"/>
        <v>274.73</v>
      </c>
      <c r="V68" s="112">
        <f t="shared" si="10"/>
        <v>0</v>
      </c>
      <c r="Y68">
        <f>BAWANA!AW68+BAWANA!AX68</f>
        <v>13.27</v>
      </c>
      <c r="Z68">
        <f>BAWANA!BD68+BAWANA!BE68</f>
        <v>32</v>
      </c>
      <c r="AA68">
        <f>BAWANA!X68+BAWANA!Y68</f>
        <v>13.27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109.56</v>
      </c>
      <c r="J69">
        <f>BYPL_EOD!AI69+BYPL_EOD!AJ69</f>
        <v>55</v>
      </c>
      <c r="K69">
        <f>MES_EOD!AI69+MES_EOD!AJ69</f>
        <v>5.84</v>
      </c>
      <c r="L69">
        <f>NDMC_EOD!AI69+NDMC_EOD!AJ69</f>
        <v>16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109.55572047966876</v>
      </c>
      <c r="Q69">
        <v>54.997851646420067</v>
      </c>
      <c r="R69">
        <v>5.8397718839107844</v>
      </c>
      <c r="S69">
        <v>15.999375024413109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106.56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106.55583766259132</v>
      </c>
      <c r="Q70">
        <v>54.997851646420067</v>
      </c>
      <c r="R70">
        <v>5.8397718839107844</v>
      </c>
      <c r="S70">
        <v>18.999257841490568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106.56</v>
      </c>
      <c r="J79">
        <f>BYPL_EOD!AI79+BYPL_EOD!AJ79</f>
        <v>55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106.55583766259132</v>
      </c>
      <c r="Q79">
        <v>54.997851646420067</v>
      </c>
      <c r="R79">
        <v>5.8397718839107844</v>
      </c>
      <c r="S79">
        <v>18.999257841490568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106.56</v>
      </c>
      <c r="J80">
        <f>BYPL_EOD!AI80+BYPL_EOD!AJ80</f>
        <v>55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106.55583766259132</v>
      </c>
      <c r="Q80">
        <v>54.997851646420067</v>
      </c>
      <c r="R80">
        <v>5.8397718839107844</v>
      </c>
      <c r="S80">
        <v>18.999257841490568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106.56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106.55583766259132</v>
      </c>
      <c r="Q81">
        <v>54.997851646420067</v>
      </c>
      <c r="R81">
        <v>5.8397718839107844</v>
      </c>
      <c r="S81">
        <v>18.999257841490568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106.56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106.55583766259132</v>
      </c>
      <c r="Q82">
        <v>54.997851646420067</v>
      </c>
      <c r="R82">
        <v>5.8397718839107844</v>
      </c>
      <c r="S82">
        <v>18.999257841490568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113.13</v>
      </c>
      <c r="J86">
        <f>BYPL_EOD!AI86+BYPL_EOD!AJ86</f>
        <v>48.43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113.12558103199093</v>
      </c>
      <c r="Q86">
        <v>48.428108277020428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132.72999999999999</v>
      </c>
      <c r="J87">
        <f>BYPL_EOD!AI87+BYPL_EOD!AJ87</f>
        <v>48.43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256</v>
      </c>
      <c r="O87" s="112">
        <f t="shared" si="8"/>
        <v>0</v>
      </c>
      <c r="P87">
        <v>132.72999999999999</v>
      </c>
      <c r="Q87">
        <v>48.43</v>
      </c>
      <c r="R87">
        <v>5.84</v>
      </c>
      <c r="S87">
        <v>19</v>
      </c>
      <c r="T87">
        <v>50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132.72999999999999</v>
      </c>
      <c r="J88">
        <f>BYPL_EOD!AI88+BYPL_EOD!AJ88</f>
        <v>48.43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256</v>
      </c>
      <c r="O88" s="112">
        <f t="shared" si="8"/>
        <v>0</v>
      </c>
      <c r="P88">
        <v>132.72999999999999</v>
      </c>
      <c r="Q88">
        <v>48.43</v>
      </c>
      <c r="R88">
        <v>5.84</v>
      </c>
      <c r="S88">
        <v>19</v>
      </c>
      <c r="T88">
        <v>50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262.77</v>
      </c>
      <c r="E89">
        <f>BAWANA!AM89</f>
        <v>0</v>
      </c>
      <c r="F89">
        <f t="shared" si="11"/>
        <v>256</v>
      </c>
      <c r="G89">
        <f t="shared" si="12"/>
        <v>262.77</v>
      </c>
      <c r="H89" s="112"/>
      <c r="I89">
        <f>BRPL_EOD!AI89+BRPL_EOD!AJ89</f>
        <v>134.61000000000001</v>
      </c>
      <c r="J89">
        <f>BYPL_EOD!AI89+BYPL_EOD!AJ89</f>
        <v>48.43</v>
      </c>
      <c r="K89">
        <f>MES_EOD!AI89+MES_EOD!AJ89</f>
        <v>5.84</v>
      </c>
      <c r="L89">
        <f>NDMC_EOD!AI89+NDMC_EOD!AJ89</f>
        <v>19</v>
      </c>
      <c r="M89">
        <f>TPDDL_EOD!AI89+TPDDL_EOD!AJ89</f>
        <v>54.89</v>
      </c>
      <c r="N89">
        <f t="shared" si="7"/>
        <v>262.77000000000004</v>
      </c>
      <c r="O89" s="112">
        <f t="shared" si="8"/>
        <v>0</v>
      </c>
      <c r="P89">
        <v>134.60999999999999</v>
      </c>
      <c r="Q89">
        <v>48.429999999999993</v>
      </c>
      <c r="R89">
        <v>5.839999999999999</v>
      </c>
      <c r="S89">
        <v>18.999999999999996</v>
      </c>
      <c r="T89">
        <v>54.889999999999986</v>
      </c>
      <c r="U89" s="114">
        <f t="shared" si="9"/>
        <v>262.77</v>
      </c>
      <c r="V89" s="112">
        <f t="shared" si="10"/>
        <v>0</v>
      </c>
      <c r="Y89">
        <f>BAWANA!AW89+BAWANA!AX89</f>
        <v>25.23</v>
      </c>
      <c r="Z89">
        <f>BAWANA!BD89+BAWANA!BE89</f>
        <v>32</v>
      </c>
      <c r="AA89">
        <f>BAWANA!X89+BAWANA!Y89</f>
        <v>25.23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262.77</v>
      </c>
      <c r="E90">
        <f>BAWANA!AM90</f>
        <v>0</v>
      </c>
      <c r="F90">
        <f t="shared" si="11"/>
        <v>256</v>
      </c>
      <c r="G90">
        <f t="shared" si="12"/>
        <v>262.77</v>
      </c>
      <c r="H90" s="112"/>
      <c r="I90">
        <f>BRPL_EOD!AI90+BRPL_EOD!AJ90</f>
        <v>134.61000000000001</v>
      </c>
      <c r="J90">
        <f>BYPL_EOD!AI90+BYPL_EOD!AJ90</f>
        <v>48.43</v>
      </c>
      <c r="K90">
        <f>MES_EOD!AI90+MES_EOD!AJ90</f>
        <v>5.84</v>
      </c>
      <c r="L90">
        <f>NDMC_EOD!AI90+NDMC_EOD!AJ90</f>
        <v>19</v>
      </c>
      <c r="M90">
        <f>TPDDL_EOD!AI90+TPDDL_EOD!AJ90</f>
        <v>54.89</v>
      </c>
      <c r="N90">
        <f t="shared" si="7"/>
        <v>262.77000000000004</v>
      </c>
      <c r="O90" s="112">
        <f t="shared" si="8"/>
        <v>0</v>
      </c>
      <c r="P90">
        <v>134.60999999999999</v>
      </c>
      <c r="Q90">
        <v>48.429999999999993</v>
      </c>
      <c r="R90">
        <v>5.839999999999999</v>
      </c>
      <c r="S90">
        <v>18.999999999999996</v>
      </c>
      <c r="T90">
        <v>54.889999999999986</v>
      </c>
      <c r="U90" s="114">
        <f t="shared" si="9"/>
        <v>262.77</v>
      </c>
      <c r="V90" s="112">
        <f t="shared" si="10"/>
        <v>0</v>
      </c>
      <c r="Y90">
        <f>BAWANA!AW90+BAWANA!AX90</f>
        <v>25.23</v>
      </c>
      <c r="Z90">
        <f>BAWANA!BD90+BAWANA!BE90</f>
        <v>32</v>
      </c>
      <c r="AA90">
        <f>BAWANA!X90+BAWANA!Y90</f>
        <v>25.23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266.53999999999996</v>
      </c>
      <c r="E91">
        <f>BAWANA!AM91</f>
        <v>0</v>
      </c>
      <c r="F91">
        <f t="shared" si="11"/>
        <v>256</v>
      </c>
      <c r="G91">
        <f t="shared" si="12"/>
        <v>266.53999999999996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5.84</v>
      </c>
      <c r="L91">
        <f>NDMC_EOD!AI91+NDMC_EOD!AJ91</f>
        <v>19.5</v>
      </c>
      <c r="M91">
        <f>TPDDL_EOD!AI91+TPDDL_EOD!AJ91</f>
        <v>58.15</v>
      </c>
      <c r="N91">
        <f t="shared" si="7"/>
        <v>266.53000000000003</v>
      </c>
      <c r="O91" s="112">
        <f t="shared" si="8"/>
        <v>9.9999999999340616E-3</v>
      </c>
      <c r="P91">
        <v>134.61000000000001</v>
      </c>
      <c r="Q91">
        <v>48.433792017661887</v>
      </c>
      <c r="R91">
        <v>5.84</v>
      </c>
      <c r="S91">
        <v>19.501560210806559</v>
      </c>
      <c r="T91">
        <v>58.154647771531486</v>
      </c>
      <c r="U91" s="114">
        <f t="shared" si="9"/>
        <v>266.53999999999996</v>
      </c>
      <c r="V91" s="112">
        <f t="shared" si="10"/>
        <v>0</v>
      </c>
      <c r="Y91">
        <f>BAWANA!AW91+BAWANA!AX91</f>
        <v>26.73</v>
      </c>
      <c r="Z91">
        <f>BAWANA!BD91+BAWANA!BE91</f>
        <v>26.73</v>
      </c>
      <c r="AA91">
        <f>BAWANA!X91+BAWANA!Y91</f>
        <v>26.73</v>
      </c>
      <c r="AB91">
        <f>BAWANA!AE91+BAWANA!AF91</f>
        <v>26.73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266.53999999999996</v>
      </c>
      <c r="E92">
        <f>BAWANA!AM92</f>
        <v>0</v>
      </c>
      <c r="F92">
        <f t="shared" si="11"/>
        <v>256</v>
      </c>
      <c r="G92">
        <f t="shared" si="12"/>
        <v>266.53999999999996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5.84</v>
      </c>
      <c r="L92">
        <f>NDMC_EOD!AI92+NDMC_EOD!AJ92</f>
        <v>19.5</v>
      </c>
      <c r="M92">
        <f>TPDDL_EOD!AI92+TPDDL_EOD!AJ92</f>
        <v>58.15</v>
      </c>
      <c r="N92">
        <f t="shared" si="7"/>
        <v>266.53000000000003</v>
      </c>
      <c r="O92" s="112">
        <f t="shared" si="8"/>
        <v>9.9999999999340616E-3</v>
      </c>
      <c r="P92">
        <v>134.61000000000001</v>
      </c>
      <c r="Q92">
        <v>48.433792017661887</v>
      </c>
      <c r="R92">
        <v>5.84</v>
      </c>
      <c r="S92">
        <v>19.501560210806559</v>
      </c>
      <c r="T92">
        <v>58.154647771531486</v>
      </c>
      <c r="U92" s="114">
        <f t="shared" si="9"/>
        <v>266.53999999999996</v>
      </c>
      <c r="V92" s="112">
        <f t="shared" si="10"/>
        <v>0</v>
      </c>
      <c r="Y92">
        <f>BAWANA!AW92+BAWANA!AX92</f>
        <v>26.73</v>
      </c>
      <c r="Z92">
        <f>BAWANA!BD92+BAWANA!BE92</f>
        <v>26.73</v>
      </c>
      <c r="AA92">
        <f>BAWANA!X92+BAWANA!Y92</f>
        <v>26.73</v>
      </c>
      <c r="AB92">
        <f>BAWANA!AE92+BAWANA!AF92</f>
        <v>26.73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266.53999999999996</v>
      </c>
      <c r="E93">
        <f>BAWANA!AM93</f>
        <v>0</v>
      </c>
      <c r="F93">
        <f t="shared" si="11"/>
        <v>256</v>
      </c>
      <c r="G93">
        <f t="shared" si="12"/>
        <v>266.53999999999996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5.84</v>
      </c>
      <c r="L93">
        <f>NDMC_EOD!AI93+NDMC_EOD!AJ93</f>
        <v>19.5</v>
      </c>
      <c r="M93">
        <f>TPDDL_EOD!AI93+TPDDL_EOD!AJ93</f>
        <v>58.15</v>
      </c>
      <c r="N93">
        <f t="shared" si="7"/>
        <v>266.53000000000003</v>
      </c>
      <c r="O93" s="112">
        <f t="shared" si="8"/>
        <v>9.9999999999340616E-3</v>
      </c>
      <c r="P93">
        <v>134.61000000000001</v>
      </c>
      <c r="Q93">
        <v>48.433792017661887</v>
      </c>
      <c r="R93">
        <v>5.84</v>
      </c>
      <c r="S93">
        <v>19.501560210806559</v>
      </c>
      <c r="T93">
        <v>58.154647771531486</v>
      </c>
      <c r="U93" s="114">
        <f t="shared" si="9"/>
        <v>266.53999999999996</v>
      </c>
      <c r="V93" s="112">
        <f t="shared" si="10"/>
        <v>0</v>
      </c>
      <c r="Y93">
        <f>BAWANA!AW93+BAWANA!AX93</f>
        <v>26.73</v>
      </c>
      <c r="Z93">
        <f>BAWANA!BD93+BAWANA!BE93</f>
        <v>26.73</v>
      </c>
      <c r="AA93">
        <f>BAWANA!X93+BAWANA!Y93</f>
        <v>26.73</v>
      </c>
      <c r="AB93">
        <f>BAWANA!AE93+BAWANA!AF93</f>
        <v>26.73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266.53999999999996</v>
      </c>
      <c r="E94">
        <f>BAWANA!AM94</f>
        <v>0</v>
      </c>
      <c r="F94">
        <f t="shared" si="11"/>
        <v>256</v>
      </c>
      <c r="G94">
        <f t="shared" si="12"/>
        <v>266.53999999999996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5.84</v>
      </c>
      <c r="L94">
        <f>NDMC_EOD!AI94+NDMC_EOD!AJ94</f>
        <v>19.5</v>
      </c>
      <c r="M94">
        <f>TPDDL_EOD!AI94+TPDDL_EOD!AJ94</f>
        <v>58.15</v>
      </c>
      <c r="N94">
        <f t="shared" si="7"/>
        <v>266.53000000000003</v>
      </c>
      <c r="O94" s="112">
        <f t="shared" si="8"/>
        <v>9.9999999999340616E-3</v>
      </c>
      <c r="P94">
        <v>134.61000000000001</v>
      </c>
      <c r="Q94">
        <v>48.433792017661887</v>
      </c>
      <c r="R94">
        <v>5.84</v>
      </c>
      <c r="S94">
        <v>19.501560210806559</v>
      </c>
      <c r="T94">
        <v>58.154647771531486</v>
      </c>
      <c r="U94" s="114">
        <f t="shared" si="9"/>
        <v>266.53999999999996</v>
      </c>
      <c r="V94" s="112">
        <f t="shared" si="10"/>
        <v>0</v>
      </c>
      <c r="Y94">
        <f>BAWANA!AW94+BAWANA!AX94</f>
        <v>26.73</v>
      </c>
      <c r="Z94">
        <f>BAWANA!BD94+BAWANA!BE94</f>
        <v>26.73</v>
      </c>
      <c r="AA94">
        <f>BAWANA!X94+BAWANA!Y94</f>
        <v>26.73</v>
      </c>
      <c r="AB94">
        <f>BAWANA!AE94+BAWANA!AF94</f>
        <v>26.73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266.53999999999996</v>
      </c>
      <c r="E95">
        <f>BAWANA!AM95</f>
        <v>0</v>
      </c>
      <c r="F95">
        <f t="shared" si="11"/>
        <v>256</v>
      </c>
      <c r="G95">
        <f t="shared" si="12"/>
        <v>266.53999999999996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5.84</v>
      </c>
      <c r="L95">
        <f>NDMC_EOD!AI95+NDMC_EOD!AJ95</f>
        <v>19.5</v>
      </c>
      <c r="M95">
        <f>TPDDL_EOD!AI95+TPDDL_EOD!AJ95</f>
        <v>58.15</v>
      </c>
      <c r="N95">
        <f t="shared" si="7"/>
        <v>266.53000000000003</v>
      </c>
      <c r="O95" s="112">
        <f t="shared" si="8"/>
        <v>9.9999999999340616E-3</v>
      </c>
      <c r="P95">
        <v>134.61000000000001</v>
      </c>
      <c r="Q95">
        <v>48.433792017661887</v>
      </c>
      <c r="R95">
        <v>5.84</v>
      </c>
      <c r="S95">
        <v>19.501560210806559</v>
      </c>
      <c r="T95">
        <v>58.154647771531486</v>
      </c>
      <c r="U95" s="114">
        <f t="shared" si="9"/>
        <v>266.53999999999996</v>
      </c>
      <c r="V95" s="112">
        <f t="shared" si="10"/>
        <v>0</v>
      </c>
      <c r="Y95">
        <f>BAWANA!AW95+BAWANA!AX95</f>
        <v>26.73</v>
      </c>
      <c r="Z95">
        <f>BAWANA!BD95+BAWANA!BE95</f>
        <v>26.73</v>
      </c>
      <c r="AA95">
        <f>BAWANA!X95+BAWANA!Y95</f>
        <v>26.73</v>
      </c>
      <c r="AB95">
        <f>BAWANA!AE95+BAWANA!AF95</f>
        <v>26.73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266.53999999999996</v>
      </c>
      <c r="E96">
        <f>BAWANA!AM96</f>
        <v>0</v>
      </c>
      <c r="F96">
        <f t="shared" si="11"/>
        <v>256</v>
      </c>
      <c r="G96">
        <f t="shared" si="12"/>
        <v>266.53999999999996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5.84</v>
      </c>
      <c r="L96">
        <f>NDMC_EOD!AI96+NDMC_EOD!AJ96</f>
        <v>19.5</v>
      </c>
      <c r="M96">
        <f>TPDDL_EOD!AI96+TPDDL_EOD!AJ96</f>
        <v>58.15</v>
      </c>
      <c r="N96">
        <f t="shared" si="7"/>
        <v>266.53000000000003</v>
      </c>
      <c r="O96" s="112">
        <f t="shared" si="8"/>
        <v>9.9999999999340616E-3</v>
      </c>
      <c r="P96">
        <v>134.61000000000001</v>
      </c>
      <c r="Q96">
        <v>48.433792017661887</v>
      </c>
      <c r="R96">
        <v>5.84</v>
      </c>
      <c r="S96">
        <v>19.501560210806559</v>
      </c>
      <c r="T96">
        <v>58.154647771531486</v>
      </c>
      <c r="U96" s="114">
        <f t="shared" si="9"/>
        <v>266.53999999999996</v>
      </c>
      <c r="V96" s="112">
        <f t="shared" si="10"/>
        <v>0</v>
      </c>
      <c r="Y96">
        <f>BAWANA!AW96+BAWANA!AX96</f>
        <v>26.73</v>
      </c>
      <c r="Z96">
        <f>BAWANA!BD96+BAWANA!BE96</f>
        <v>26.73</v>
      </c>
      <c r="AA96">
        <f>BAWANA!X96+BAWANA!Y96</f>
        <v>26.73</v>
      </c>
      <c r="AB96">
        <f>BAWANA!AE96+BAWANA!AF96</f>
        <v>26.73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266.53999999999996</v>
      </c>
      <c r="E97">
        <f>BAWANA!AM97</f>
        <v>0</v>
      </c>
      <c r="F97">
        <f t="shared" si="11"/>
        <v>256</v>
      </c>
      <c r="G97">
        <f t="shared" si="12"/>
        <v>266.53999999999996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5.84</v>
      </c>
      <c r="L97">
        <f>NDMC_EOD!AI97+NDMC_EOD!AJ97</f>
        <v>19.5</v>
      </c>
      <c r="M97">
        <f>TPDDL_EOD!AI97+TPDDL_EOD!AJ97</f>
        <v>58.15</v>
      </c>
      <c r="N97">
        <f t="shared" si="7"/>
        <v>266.53000000000003</v>
      </c>
      <c r="O97" s="112">
        <f t="shared" si="8"/>
        <v>9.9999999999340616E-3</v>
      </c>
      <c r="P97">
        <v>134.61000000000001</v>
      </c>
      <c r="Q97">
        <v>48.433792017661887</v>
      </c>
      <c r="R97">
        <v>5.84</v>
      </c>
      <c r="S97">
        <v>19.501560210806559</v>
      </c>
      <c r="T97">
        <v>58.154647771531486</v>
      </c>
      <c r="U97" s="114">
        <f t="shared" si="9"/>
        <v>266.53999999999996</v>
      </c>
      <c r="V97" s="112">
        <f t="shared" si="10"/>
        <v>0</v>
      </c>
      <c r="Y97">
        <f>BAWANA!AW97+BAWANA!AX97</f>
        <v>26.73</v>
      </c>
      <c r="Z97">
        <f>BAWANA!BD97+BAWANA!BE97</f>
        <v>26.73</v>
      </c>
      <c r="AA97">
        <f>BAWANA!X97+BAWANA!Y97</f>
        <v>26.73</v>
      </c>
      <c r="AB97">
        <f>BAWANA!AE97+BAWANA!AF97</f>
        <v>26.73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266.53999999999996</v>
      </c>
      <c r="E98">
        <f>BAWANA!AM98</f>
        <v>0</v>
      </c>
      <c r="F98">
        <f t="shared" si="11"/>
        <v>256</v>
      </c>
      <c r="G98">
        <f t="shared" si="12"/>
        <v>266.53999999999996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5.84</v>
      </c>
      <c r="L98">
        <f>NDMC_EOD!AI98+NDMC_EOD!AJ98</f>
        <v>19.5</v>
      </c>
      <c r="M98">
        <f>TPDDL_EOD!AI98+TPDDL_EOD!AJ98</f>
        <v>58.15</v>
      </c>
      <c r="N98">
        <f t="shared" si="7"/>
        <v>266.53000000000003</v>
      </c>
      <c r="O98" s="112">
        <f t="shared" si="8"/>
        <v>9.9999999999340616E-3</v>
      </c>
      <c r="P98">
        <v>134.61000000000001</v>
      </c>
      <c r="Q98">
        <v>48.433792017661887</v>
      </c>
      <c r="R98">
        <v>5.84</v>
      </c>
      <c r="S98">
        <v>19.501560210806559</v>
      </c>
      <c r="T98">
        <v>58.154647771531486</v>
      </c>
      <c r="U98" s="114">
        <f t="shared" si="9"/>
        <v>266.53999999999996</v>
      </c>
      <c r="V98" s="112">
        <f t="shared" si="10"/>
        <v>0</v>
      </c>
      <c r="Y98">
        <f>BAWANA!AW98+BAWANA!AX98</f>
        <v>26.73</v>
      </c>
      <c r="Z98">
        <f>BAWANA!BD98+BAWANA!BE98</f>
        <v>26.73</v>
      </c>
      <c r="AA98">
        <f>BAWANA!X98+BAWANA!Y98</f>
        <v>26.73</v>
      </c>
      <c r="AB98">
        <f>BAWANA!AE98+BAWANA!AF98</f>
        <v>26.73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6.2876575000000035</v>
      </c>
      <c r="E99" s="114">
        <f t="shared" si="14"/>
        <v>0</v>
      </c>
      <c r="F99" s="114">
        <f t="shared" si="14"/>
        <v>6.1440000000000001</v>
      </c>
      <c r="G99" s="114">
        <f t="shared" si="14"/>
        <v>6.2876575000000035</v>
      </c>
      <c r="H99" s="114"/>
      <c r="I99" s="114">
        <f t="shared" si="14"/>
        <v>2.9457374999999995</v>
      </c>
      <c r="J99" s="114">
        <f t="shared" si="14"/>
        <v>1.2247350000000001</v>
      </c>
      <c r="K99" s="114">
        <f t="shared" si="14"/>
        <v>0.14015999999999981</v>
      </c>
      <c r="L99" s="114">
        <f t="shared" si="14"/>
        <v>0.47453250000000002</v>
      </c>
      <c r="M99" s="114">
        <f t="shared" si="14"/>
        <v>1.5024949999999986</v>
      </c>
      <c r="N99" s="114">
        <f t="shared" si="14"/>
        <v>6.2876599999999927</v>
      </c>
      <c r="O99" s="114">
        <f t="shared" si="14"/>
        <v>-2.5000000005945822E-6</v>
      </c>
      <c r="P99" s="114">
        <f t="shared" si="14"/>
        <v>2.9456923339342445</v>
      </c>
      <c r="Q99" s="114">
        <f t="shared" si="14"/>
        <v>1.2247523429899723</v>
      </c>
      <c r="R99" s="114">
        <f t="shared" si="14"/>
        <v>0.14015756802600546</v>
      </c>
      <c r="S99" s="114">
        <f t="shared" si="14"/>
        <v>0.4745404414126938</v>
      </c>
      <c r="T99" s="114">
        <f t="shared" si="14"/>
        <v>1.5025148136370812</v>
      </c>
      <c r="U99" s="114">
        <f t="shared" si="14"/>
        <v>6.2876575000000035</v>
      </c>
      <c r="V99" s="114">
        <f t="shared" si="10"/>
        <v>0</v>
      </c>
      <c r="Y99" s="114">
        <f>SUM(Y3:Y98)/4000</f>
        <v>0.67967750000000016</v>
      </c>
      <c r="Z99" s="114">
        <f t="shared" ref="Z99:AD99" si="15">SUM(Z3:Z98)/4000</f>
        <v>0.71266500000000021</v>
      </c>
      <c r="AA99" s="114">
        <f t="shared" si="15"/>
        <v>0.67967750000000016</v>
      </c>
      <c r="AB99" s="114">
        <f t="shared" si="15"/>
        <v>0.71266500000000021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320</v>
      </c>
      <c r="E27">
        <f>BAWANA!AQ27</f>
        <v>0</v>
      </c>
      <c r="F27">
        <f t="shared" si="4"/>
        <v>808</v>
      </c>
      <c r="G27">
        <f t="shared" si="5"/>
        <v>320</v>
      </c>
      <c r="H27" s="112"/>
      <c r="I27">
        <f>BRPL_EOD!AM27+BRPL_EOD!AN27</f>
        <v>320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320</v>
      </c>
      <c r="O27" s="112">
        <f t="shared" si="1"/>
        <v>0</v>
      </c>
      <c r="P27">
        <v>320</v>
      </c>
      <c r="Q27">
        <v>0</v>
      </c>
      <c r="R27">
        <v>0</v>
      </c>
      <c r="S27">
        <v>0</v>
      </c>
      <c r="T27">
        <v>0</v>
      </c>
      <c r="U27" s="114">
        <f t="shared" si="2"/>
        <v>320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320</v>
      </c>
      <c r="E28">
        <f>BAWANA!AQ28</f>
        <v>0</v>
      </c>
      <c r="F28">
        <f t="shared" si="4"/>
        <v>808</v>
      </c>
      <c r="G28">
        <f t="shared" si="5"/>
        <v>320</v>
      </c>
      <c r="H28" s="112"/>
      <c r="I28">
        <f>BRPL_EOD!AM28+BRPL_EOD!AN28</f>
        <v>320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320</v>
      </c>
      <c r="O28" s="112">
        <f t="shared" si="1"/>
        <v>0</v>
      </c>
      <c r="P28">
        <v>320</v>
      </c>
      <c r="Q28">
        <v>0</v>
      </c>
      <c r="R28">
        <v>0</v>
      </c>
      <c r="S28">
        <v>0</v>
      </c>
      <c r="T28">
        <v>0</v>
      </c>
      <c r="U28" s="114">
        <f t="shared" si="2"/>
        <v>320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320</v>
      </c>
      <c r="E29">
        <f>BAWANA!AQ29</f>
        <v>0</v>
      </c>
      <c r="F29">
        <f t="shared" si="4"/>
        <v>808</v>
      </c>
      <c r="G29">
        <f t="shared" si="5"/>
        <v>320</v>
      </c>
      <c r="H29" s="112"/>
      <c r="I29">
        <f>BRPL_EOD!AM29+BRPL_EOD!AN29</f>
        <v>320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320</v>
      </c>
      <c r="O29" s="112">
        <f t="shared" si="1"/>
        <v>0</v>
      </c>
      <c r="P29">
        <v>320</v>
      </c>
      <c r="Q29">
        <v>0</v>
      </c>
      <c r="R29">
        <v>0</v>
      </c>
      <c r="S29">
        <v>0</v>
      </c>
      <c r="T29">
        <v>0</v>
      </c>
      <c r="U29" s="114">
        <f t="shared" si="2"/>
        <v>320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320</v>
      </c>
      <c r="E30">
        <f>BAWANA!AQ30</f>
        <v>0</v>
      </c>
      <c r="F30">
        <f t="shared" si="4"/>
        <v>808</v>
      </c>
      <c r="G30">
        <f t="shared" si="5"/>
        <v>320</v>
      </c>
      <c r="H30" s="112"/>
      <c r="I30">
        <f>BRPL_EOD!AM30+BRPL_EOD!AN30</f>
        <v>320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320</v>
      </c>
      <c r="O30" s="112">
        <f t="shared" si="1"/>
        <v>0</v>
      </c>
      <c r="P30">
        <v>320</v>
      </c>
      <c r="Q30">
        <v>0</v>
      </c>
      <c r="R30">
        <v>0</v>
      </c>
      <c r="S30">
        <v>0</v>
      </c>
      <c r="T30">
        <v>0</v>
      </c>
      <c r="U30" s="114">
        <f t="shared" si="2"/>
        <v>320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320</v>
      </c>
      <c r="E31">
        <f>BAWANA!AQ31</f>
        <v>0</v>
      </c>
      <c r="F31">
        <f t="shared" si="4"/>
        <v>808</v>
      </c>
      <c r="G31">
        <f t="shared" si="5"/>
        <v>320</v>
      </c>
      <c r="H31" s="112"/>
      <c r="I31">
        <f>BRPL_EOD!AM31+BRPL_EOD!AN31</f>
        <v>320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320</v>
      </c>
      <c r="O31" s="112">
        <f t="shared" si="1"/>
        <v>0</v>
      </c>
      <c r="P31">
        <v>320</v>
      </c>
      <c r="Q31">
        <v>0</v>
      </c>
      <c r="R31">
        <v>0</v>
      </c>
      <c r="S31">
        <v>0</v>
      </c>
      <c r="T31">
        <v>0</v>
      </c>
      <c r="U31" s="114">
        <f t="shared" si="2"/>
        <v>320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320</v>
      </c>
      <c r="E32">
        <f>BAWANA!AQ32</f>
        <v>0</v>
      </c>
      <c r="F32">
        <f t="shared" si="4"/>
        <v>808</v>
      </c>
      <c r="G32">
        <f t="shared" si="5"/>
        <v>320</v>
      </c>
      <c r="H32" s="112"/>
      <c r="I32">
        <f>BRPL_EOD!AM32+BRPL_EOD!AN32</f>
        <v>320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320</v>
      </c>
      <c r="O32" s="112">
        <f t="shared" si="1"/>
        <v>0</v>
      </c>
      <c r="P32">
        <v>320</v>
      </c>
      <c r="Q32">
        <v>0</v>
      </c>
      <c r="R32">
        <v>0</v>
      </c>
      <c r="S32">
        <v>0</v>
      </c>
      <c r="T32">
        <v>0</v>
      </c>
      <c r="U32" s="114">
        <f t="shared" si="2"/>
        <v>320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320</v>
      </c>
      <c r="E33">
        <f>BAWANA!AQ33</f>
        <v>0</v>
      </c>
      <c r="F33">
        <f t="shared" si="4"/>
        <v>808</v>
      </c>
      <c r="G33">
        <f t="shared" si="5"/>
        <v>320</v>
      </c>
      <c r="H33" s="112"/>
      <c r="I33">
        <f>BRPL_EOD!AM33+BRPL_EOD!AN33</f>
        <v>320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320</v>
      </c>
      <c r="O33" s="112">
        <f t="shared" si="1"/>
        <v>0</v>
      </c>
      <c r="P33">
        <v>320</v>
      </c>
      <c r="Q33">
        <v>0</v>
      </c>
      <c r="R33">
        <v>0</v>
      </c>
      <c r="S33">
        <v>0</v>
      </c>
      <c r="T33">
        <v>0</v>
      </c>
      <c r="U33" s="114">
        <f t="shared" si="2"/>
        <v>320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320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320</v>
      </c>
      <c r="O34" s="112">
        <f t="shared" si="1"/>
        <v>0</v>
      </c>
      <c r="P34">
        <v>320</v>
      </c>
      <c r="Q34">
        <v>0</v>
      </c>
      <c r="R34">
        <v>0</v>
      </c>
      <c r="S34">
        <v>0</v>
      </c>
      <c r="T34">
        <v>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320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320</v>
      </c>
      <c r="O35" s="112">
        <f t="shared" si="1"/>
        <v>0</v>
      </c>
      <c r="P35">
        <v>320</v>
      </c>
      <c r="Q35">
        <v>0</v>
      </c>
      <c r="R35">
        <v>0</v>
      </c>
      <c r="S35">
        <v>0</v>
      </c>
      <c r="T35">
        <v>0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320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320</v>
      </c>
      <c r="O36" s="112">
        <f t="shared" si="1"/>
        <v>0</v>
      </c>
      <c r="P36">
        <v>320</v>
      </c>
      <c r="Q36">
        <v>0</v>
      </c>
      <c r="R36">
        <v>0</v>
      </c>
      <c r="S36">
        <v>0</v>
      </c>
      <c r="T36">
        <v>0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320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320</v>
      </c>
      <c r="Q37">
        <v>0</v>
      </c>
      <c r="R37">
        <v>0</v>
      </c>
      <c r="S37">
        <v>0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320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320</v>
      </c>
      <c r="O38" s="112">
        <f t="shared" si="1"/>
        <v>0</v>
      </c>
      <c r="P38">
        <v>320</v>
      </c>
      <c r="Q38">
        <v>0</v>
      </c>
      <c r="R38">
        <v>0</v>
      </c>
      <c r="S38">
        <v>0</v>
      </c>
      <c r="T38">
        <v>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808</v>
      </c>
      <c r="G45">
        <f t="shared" si="5"/>
        <v>320</v>
      </c>
      <c r="H45" s="112"/>
      <c r="I45">
        <f>BRPL_EOD!AM45+BRPL_EOD!AN45</f>
        <v>320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320</v>
      </c>
      <c r="Q45">
        <v>0</v>
      </c>
      <c r="R45">
        <v>0</v>
      </c>
      <c r="S45">
        <v>0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808</v>
      </c>
      <c r="G46">
        <f t="shared" si="5"/>
        <v>320</v>
      </c>
      <c r="H46" s="112"/>
      <c r="I46">
        <f>BRPL_EOD!AM46+BRPL_EOD!AN46</f>
        <v>320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320</v>
      </c>
      <c r="O46" s="112">
        <f t="shared" si="1"/>
        <v>0</v>
      </c>
      <c r="P46">
        <v>320</v>
      </c>
      <c r="Q46">
        <v>0</v>
      </c>
      <c r="R46">
        <v>0</v>
      </c>
      <c r="S46">
        <v>0</v>
      </c>
      <c r="T46">
        <v>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320</v>
      </c>
      <c r="E47">
        <f>BAWANA!AQ47</f>
        <v>0</v>
      </c>
      <c r="F47">
        <f t="shared" si="4"/>
        <v>808</v>
      </c>
      <c r="G47">
        <f t="shared" si="5"/>
        <v>320</v>
      </c>
      <c r="H47" s="112"/>
      <c r="I47">
        <f>BRPL_EOD!AM47+BRPL_EOD!AN47</f>
        <v>320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320</v>
      </c>
      <c r="O47" s="112">
        <f t="shared" si="1"/>
        <v>0</v>
      </c>
      <c r="P47">
        <v>320</v>
      </c>
      <c r="Q47">
        <v>0</v>
      </c>
      <c r="R47">
        <v>0</v>
      </c>
      <c r="S47">
        <v>0</v>
      </c>
      <c r="T47">
        <v>0</v>
      </c>
      <c r="U47" s="114">
        <f t="shared" si="2"/>
        <v>320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320</v>
      </c>
      <c r="E48">
        <f>BAWANA!AQ48</f>
        <v>0</v>
      </c>
      <c r="F48">
        <f t="shared" si="4"/>
        <v>808</v>
      </c>
      <c r="G48">
        <f t="shared" si="5"/>
        <v>320</v>
      </c>
      <c r="H48" s="112"/>
      <c r="I48">
        <f>BRPL_EOD!AM48+BRPL_EOD!AN48</f>
        <v>320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320</v>
      </c>
      <c r="O48" s="112">
        <f t="shared" si="1"/>
        <v>0</v>
      </c>
      <c r="P48">
        <v>320</v>
      </c>
      <c r="Q48">
        <v>0</v>
      </c>
      <c r="R48">
        <v>0</v>
      </c>
      <c r="S48">
        <v>0</v>
      </c>
      <c r="T48">
        <v>0</v>
      </c>
      <c r="U48" s="114">
        <f t="shared" si="2"/>
        <v>320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320</v>
      </c>
      <c r="E49">
        <f>BAWANA!AQ49</f>
        <v>0</v>
      </c>
      <c r="F49">
        <f t="shared" si="4"/>
        <v>808</v>
      </c>
      <c r="G49">
        <f t="shared" si="5"/>
        <v>320</v>
      </c>
      <c r="H49" s="112"/>
      <c r="I49">
        <f>BRPL_EOD!AM49+BRPL_EOD!AN49</f>
        <v>320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320</v>
      </c>
      <c r="O49" s="112">
        <f t="shared" si="1"/>
        <v>0</v>
      </c>
      <c r="P49">
        <v>320</v>
      </c>
      <c r="Q49">
        <v>0</v>
      </c>
      <c r="R49">
        <v>0</v>
      </c>
      <c r="S49">
        <v>0</v>
      </c>
      <c r="T49">
        <v>0</v>
      </c>
      <c r="U49" s="114">
        <f t="shared" si="2"/>
        <v>320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320</v>
      </c>
      <c r="E50">
        <f>BAWANA!AQ50</f>
        <v>0</v>
      </c>
      <c r="F50">
        <f t="shared" si="4"/>
        <v>808</v>
      </c>
      <c r="G50">
        <f t="shared" si="5"/>
        <v>320</v>
      </c>
      <c r="H50" s="112"/>
      <c r="I50">
        <f>BRPL_EOD!AM50+BRPL_EOD!AN50</f>
        <v>320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320</v>
      </c>
      <c r="O50" s="112">
        <f t="shared" si="1"/>
        <v>0</v>
      </c>
      <c r="P50">
        <v>320</v>
      </c>
      <c r="Q50">
        <v>0</v>
      </c>
      <c r="R50">
        <v>0</v>
      </c>
      <c r="S50">
        <v>0</v>
      </c>
      <c r="T50">
        <v>0</v>
      </c>
      <c r="U50" s="114">
        <f t="shared" si="2"/>
        <v>320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320</v>
      </c>
      <c r="E67">
        <f>BAWANA!AQ67</f>
        <v>0</v>
      </c>
      <c r="F67">
        <f t="shared" si="4"/>
        <v>792</v>
      </c>
      <c r="G67">
        <f t="shared" si="5"/>
        <v>320</v>
      </c>
      <c r="H67" s="112"/>
      <c r="I67">
        <f>BRPL_EOD!AM67+BRPL_EOD!AN67</f>
        <v>320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320</v>
      </c>
      <c r="O67" s="112">
        <f t="shared" ref="O67:O98" si="8">G67-N67</f>
        <v>0</v>
      </c>
      <c r="P67">
        <v>320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320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320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320</v>
      </c>
      <c r="H68" s="112"/>
      <c r="I68">
        <f>BRPL_EOD!AM68+BRPL_EOD!AN68</f>
        <v>320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320</v>
      </c>
      <c r="O68" s="112">
        <f t="shared" si="8"/>
        <v>0</v>
      </c>
      <c r="P68">
        <v>320</v>
      </c>
      <c r="Q68">
        <v>0</v>
      </c>
      <c r="R68">
        <v>0</v>
      </c>
      <c r="S68">
        <v>0</v>
      </c>
      <c r="T68">
        <v>0</v>
      </c>
      <c r="U68" s="114">
        <f t="shared" si="9"/>
        <v>320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320</v>
      </c>
      <c r="E69">
        <f>BAWANA!AQ69</f>
        <v>0</v>
      </c>
      <c r="F69">
        <f t="shared" si="11"/>
        <v>792</v>
      </c>
      <c r="G69">
        <f t="shared" si="12"/>
        <v>320</v>
      </c>
      <c r="H69" s="112"/>
      <c r="I69">
        <f>BRPL_EOD!AM69+BRPL_EOD!AN69</f>
        <v>320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320</v>
      </c>
      <c r="O69" s="112">
        <f t="shared" si="8"/>
        <v>0</v>
      </c>
      <c r="P69">
        <v>320</v>
      </c>
      <c r="Q69">
        <v>0</v>
      </c>
      <c r="R69">
        <v>0</v>
      </c>
      <c r="S69">
        <v>0</v>
      </c>
      <c r="T69">
        <v>0</v>
      </c>
      <c r="U69" s="114">
        <f t="shared" si="9"/>
        <v>320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320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320</v>
      </c>
      <c r="Q70">
        <v>0</v>
      </c>
      <c r="R70">
        <v>0</v>
      </c>
      <c r="S70">
        <v>0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320</v>
      </c>
      <c r="E71">
        <f>BAWANA!AQ71</f>
        <v>0</v>
      </c>
      <c r="F71">
        <f t="shared" si="11"/>
        <v>792</v>
      </c>
      <c r="G71">
        <f t="shared" si="12"/>
        <v>320</v>
      </c>
      <c r="H71" s="112"/>
      <c r="I71">
        <f>BRPL_EOD!AM71+BRPL_EOD!AN71</f>
        <v>320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320</v>
      </c>
      <c r="O71" s="112">
        <f t="shared" si="8"/>
        <v>0</v>
      </c>
      <c r="P71">
        <v>320</v>
      </c>
      <c r="Q71">
        <v>0</v>
      </c>
      <c r="R71">
        <v>0</v>
      </c>
      <c r="S71">
        <v>0</v>
      </c>
      <c r="T71">
        <v>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320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320</v>
      </c>
      <c r="Q72">
        <v>0</v>
      </c>
      <c r="R72">
        <v>0</v>
      </c>
      <c r="S72">
        <v>0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320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320</v>
      </c>
      <c r="Q73">
        <v>0</v>
      </c>
      <c r="R73">
        <v>0</v>
      </c>
      <c r="S73">
        <v>0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320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320</v>
      </c>
      <c r="Q74">
        <v>0</v>
      </c>
      <c r="R74">
        <v>0</v>
      </c>
      <c r="S74">
        <v>0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320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320</v>
      </c>
      <c r="Q78">
        <v>0</v>
      </c>
      <c r="R78">
        <v>0</v>
      </c>
      <c r="S78">
        <v>0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320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320</v>
      </c>
      <c r="Q79">
        <v>0</v>
      </c>
      <c r="R79">
        <v>0</v>
      </c>
      <c r="S79">
        <v>0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320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320</v>
      </c>
      <c r="Q80">
        <v>0</v>
      </c>
      <c r="R80">
        <v>0</v>
      </c>
      <c r="S80">
        <v>0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320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320</v>
      </c>
      <c r="Q81">
        <v>0</v>
      </c>
      <c r="R81">
        <v>0</v>
      </c>
      <c r="S81">
        <v>0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320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320</v>
      </c>
      <c r="Q82">
        <v>0</v>
      </c>
      <c r="R82">
        <v>0</v>
      </c>
      <c r="S82">
        <v>0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320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320</v>
      </c>
      <c r="O83" s="112">
        <f t="shared" si="8"/>
        <v>0</v>
      </c>
      <c r="P83">
        <v>320</v>
      </c>
      <c r="Q83">
        <v>0</v>
      </c>
      <c r="R83">
        <v>0</v>
      </c>
      <c r="S83">
        <v>0</v>
      </c>
      <c r="T83">
        <v>0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320</v>
      </c>
      <c r="E84">
        <f>BAWANA!AQ84</f>
        <v>0</v>
      </c>
      <c r="F84">
        <f t="shared" si="11"/>
        <v>808</v>
      </c>
      <c r="G84">
        <f t="shared" si="12"/>
        <v>320</v>
      </c>
      <c r="H84" s="112"/>
      <c r="I84">
        <f>BRPL_EOD!AM84+BRPL_EOD!AN84</f>
        <v>320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320</v>
      </c>
      <c r="O84" s="112">
        <f t="shared" si="8"/>
        <v>0</v>
      </c>
      <c r="P84">
        <v>320</v>
      </c>
      <c r="Q84">
        <v>0</v>
      </c>
      <c r="R84">
        <v>0</v>
      </c>
      <c r="S84">
        <v>0</v>
      </c>
      <c r="T84">
        <v>0</v>
      </c>
      <c r="U84" s="114">
        <f t="shared" si="9"/>
        <v>320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320</v>
      </c>
      <c r="E85">
        <f>BAWANA!AQ85</f>
        <v>0</v>
      </c>
      <c r="F85">
        <f t="shared" si="11"/>
        <v>808</v>
      </c>
      <c r="G85">
        <f t="shared" si="12"/>
        <v>320</v>
      </c>
      <c r="H85" s="112"/>
      <c r="I85">
        <f>BRPL_EOD!AM85+BRPL_EOD!AN85</f>
        <v>320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320</v>
      </c>
      <c r="O85" s="112">
        <f t="shared" si="8"/>
        <v>0</v>
      </c>
      <c r="P85">
        <v>320</v>
      </c>
      <c r="Q85">
        <v>0</v>
      </c>
      <c r="R85">
        <v>0</v>
      </c>
      <c r="S85">
        <v>0</v>
      </c>
      <c r="T85">
        <v>0</v>
      </c>
      <c r="U85" s="114">
        <f t="shared" si="9"/>
        <v>320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320</v>
      </c>
      <c r="E86">
        <f>BAWANA!AQ86</f>
        <v>0</v>
      </c>
      <c r="F86">
        <f t="shared" si="11"/>
        <v>808</v>
      </c>
      <c r="G86">
        <f t="shared" si="12"/>
        <v>320</v>
      </c>
      <c r="H86" s="112"/>
      <c r="I86">
        <f>BRPL_EOD!AM86+BRPL_EOD!AN86</f>
        <v>320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320</v>
      </c>
      <c r="O86" s="112">
        <f t="shared" si="8"/>
        <v>0</v>
      </c>
      <c r="P86">
        <v>320</v>
      </c>
      <c r="Q86">
        <v>0</v>
      </c>
      <c r="R86">
        <v>0</v>
      </c>
      <c r="S86">
        <v>0</v>
      </c>
      <c r="T86">
        <v>0</v>
      </c>
      <c r="U86" s="114">
        <f t="shared" si="9"/>
        <v>320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5.47</v>
      </c>
      <c r="E99" s="114">
        <f t="shared" si="14"/>
        <v>0</v>
      </c>
      <c r="F99" s="114">
        <f t="shared" si="14"/>
        <v>19.295999999999999</v>
      </c>
      <c r="G99" s="114">
        <f t="shared" si="14"/>
        <v>5.47</v>
      </c>
      <c r="H99" s="114"/>
      <c r="I99" s="114">
        <f t="shared" si="14"/>
        <v>5.47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5.47</v>
      </c>
      <c r="O99" s="114">
        <f t="shared" si="14"/>
        <v>0</v>
      </c>
      <c r="P99" s="114">
        <f t="shared" si="14"/>
        <v>5.47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5.47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32.549999999999997</v>
      </c>
      <c r="E3">
        <v>0</v>
      </c>
      <c r="F3">
        <v>0</v>
      </c>
      <c r="G3">
        <v>52.128</v>
      </c>
      <c r="H3">
        <v>0</v>
      </c>
      <c r="I3">
        <v>23.015999999999998</v>
      </c>
      <c r="J3">
        <v>70.144000000000005</v>
      </c>
      <c r="K3">
        <v>341.56456300000002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54.820799999999998</v>
      </c>
      <c r="AL3">
        <v>6.9720000000000004</v>
      </c>
      <c r="AM3">
        <v>0</v>
      </c>
      <c r="AN3">
        <v>0.72694000000000003</v>
      </c>
      <c r="AO3">
        <v>0</v>
      </c>
      <c r="AP3">
        <v>0.25619999999999998</v>
      </c>
      <c r="AQ3">
        <v>0</v>
      </c>
      <c r="AR3">
        <v>2.2080000000000002</v>
      </c>
      <c r="AS3">
        <v>8.3402399999999997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2404.1933790000007</v>
      </c>
    </row>
    <row r="4" spans="1:121">
      <c r="A4" t="s">
        <v>46</v>
      </c>
      <c r="B4">
        <v>0</v>
      </c>
      <c r="C4">
        <v>0</v>
      </c>
      <c r="D4">
        <v>32.549999999999997</v>
      </c>
      <c r="E4">
        <v>0</v>
      </c>
      <c r="F4">
        <v>0</v>
      </c>
      <c r="G4">
        <v>52.128</v>
      </c>
      <c r="H4">
        <v>0</v>
      </c>
      <c r="I4">
        <v>23.015999999999998</v>
      </c>
      <c r="J4">
        <v>70.144000000000005</v>
      </c>
      <c r="K4">
        <v>341.56456300000002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54.820799999999998</v>
      </c>
      <c r="AL4">
        <v>2.3239999999999998</v>
      </c>
      <c r="AM4">
        <v>0</v>
      </c>
      <c r="AN4">
        <v>0.72694000000000003</v>
      </c>
      <c r="AO4">
        <v>0</v>
      </c>
      <c r="AP4">
        <v>0.25619999999999998</v>
      </c>
      <c r="AQ4">
        <v>0</v>
      </c>
      <c r="AR4">
        <v>2.2080000000000002</v>
      </c>
      <c r="AS4">
        <v>8.3402399999999997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2399.5453790000006</v>
      </c>
    </row>
    <row r="5" spans="1:121">
      <c r="A5" t="s">
        <v>47</v>
      </c>
      <c r="B5">
        <v>0</v>
      </c>
      <c r="C5">
        <v>0</v>
      </c>
      <c r="D5">
        <v>32.549999999999997</v>
      </c>
      <c r="E5">
        <v>0</v>
      </c>
      <c r="F5">
        <v>0</v>
      </c>
      <c r="G5">
        <v>52.128</v>
      </c>
      <c r="H5">
        <v>0</v>
      </c>
      <c r="I5">
        <v>23.015999999999998</v>
      </c>
      <c r="J5">
        <v>70.144000000000005</v>
      </c>
      <c r="K5">
        <v>341.56456300000002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54.820799999999998</v>
      </c>
      <c r="AL5">
        <v>1.3944000000000001</v>
      </c>
      <c r="AM5">
        <v>0</v>
      </c>
      <c r="AN5">
        <v>0.74607000000000001</v>
      </c>
      <c r="AO5">
        <v>0</v>
      </c>
      <c r="AP5">
        <v>0.25619999999999998</v>
      </c>
      <c r="AQ5">
        <v>0</v>
      </c>
      <c r="AR5">
        <v>2.2080000000000002</v>
      </c>
      <c r="AS5">
        <v>8.3402399999999997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2398.6349090000008</v>
      </c>
    </row>
    <row r="6" spans="1:121">
      <c r="A6" t="s">
        <v>48</v>
      </c>
      <c r="B6">
        <v>0</v>
      </c>
      <c r="C6">
        <v>0</v>
      </c>
      <c r="D6">
        <v>32.549999999999997</v>
      </c>
      <c r="E6">
        <v>0</v>
      </c>
      <c r="F6">
        <v>0</v>
      </c>
      <c r="G6">
        <v>52.128</v>
      </c>
      <c r="H6">
        <v>0</v>
      </c>
      <c r="I6">
        <v>23.015999999999998</v>
      </c>
      <c r="J6">
        <v>70.144000000000005</v>
      </c>
      <c r="K6">
        <v>341.56456300000002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54.820799999999998</v>
      </c>
      <c r="AL6">
        <v>1.3944000000000001</v>
      </c>
      <c r="AM6">
        <v>0</v>
      </c>
      <c r="AN6">
        <v>0.74607000000000001</v>
      </c>
      <c r="AO6">
        <v>0</v>
      </c>
      <c r="AP6">
        <v>0.25619999999999998</v>
      </c>
      <c r="AQ6">
        <v>0</v>
      </c>
      <c r="AR6">
        <v>2.2080000000000002</v>
      </c>
      <c r="AS6">
        <v>8.3402399999999997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2398.6349090000008</v>
      </c>
    </row>
    <row r="7" spans="1:121">
      <c r="A7" t="s">
        <v>49</v>
      </c>
      <c r="B7">
        <v>0</v>
      </c>
      <c r="C7">
        <v>0</v>
      </c>
      <c r="D7">
        <v>32.549999999999997</v>
      </c>
      <c r="E7">
        <v>0</v>
      </c>
      <c r="F7">
        <v>0</v>
      </c>
      <c r="G7">
        <v>52.128</v>
      </c>
      <c r="H7">
        <v>0</v>
      </c>
      <c r="I7">
        <v>23.015999999999998</v>
      </c>
      <c r="J7">
        <v>70.144000000000005</v>
      </c>
      <c r="K7">
        <v>341.56456300000002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54.820799999999998</v>
      </c>
      <c r="AL7">
        <v>1.3944000000000001</v>
      </c>
      <c r="AM7">
        <v>0</v>
      </c>
      <c r="AN7">
        <v>0.74607000000000001</v>
      </c>
      <c r="AO7">
        <v>0</v>
      </c>
      <c r="AP7">
        <v>0.25619999999999998</v>
      </c>
      <c r="AQ7">
        <v>0</v>
      </c>
      <c r="AR7">
        <v>2.2080000000000002</v>
      </c>
      <c r="AS7">
        <v>8.3402399999999997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2398.6349090000008</v>
      </c>
    </row>
    <row r="8" spans="1:121">
      <c r="A8" t="s">
        <v>50</v>
      </c>
      <c r="B8">
        <v>0</v>
      </c>
      <c r="C8">
        <v>0</v>
      </c>
      <c r="D8">
        <v>32.549999999999997</v>
      </c>
      <c r="E8">
        <v>0</v>
      </c>
      <c r="F8">
        <v>0</v>
      </c>
      <c r="G8">
        <v>52.128</v>
      </c>
      <c r="H8">
        <v>0</v>
      </c>
      <c r="I8">
        <v>23.015999999999998</v>
      </c>
      <c r="J8">
        <v>70.144000000000005</v>
      </c>
      <c r="K8">
        <v>341.56456300000002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54.820799999999998</v>
      </c>
      <c r="AL8">
        <v>1.3944000000000001</v>
      </c>
      <c r="AM8">
        <v>0</v>
      </c>
      <c r="AN8">
        <v>0.74607000000000001</v>
      </c>
      <c r="AO8">
        <v>0</v>
      </c>
      <c r="AP8">
        <v>0.25619999999999998</v>
      </c>
      <c r="AQ8">
        <v>0</v>
      </c>
      <c r="AR8">
        <v>2.2080000000000002</v>
      </c>
      <c r="AS8">
        <v>8.3402399999999997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2398.6349090000008</v>
      </c>
    </row>
    <row r="9" spans="1:121">
      <c r="A9" t="s">
        <v>51</v>
      </c>
      <c r="B9">
        <v>0</v>
      </c>
      <c r="C9">
        <v>0</v>
      </c>
      <c r="D9">
        <v>32.549999999999997</v>
      </c>
      <c r="E9">
        <v>0</v>
      </c>
      <c r="F9">
        <v>0</v>
      </c>
      <c r="G9">
        <v>52.128</v>
      </c>
      <c r="H9">
        <v>0</v>
      </c>
      <c r="I9">
        <v>23.015999999999998</v>
      </c>
      <c r="J9">
        <v>70.144000000000005</v>
      </c>
      <c r="K9">
        <v>341.56456300000002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54.820799999999998</v>
      </c>
      <c r="AL9">
        <v>1.3944000000000001</v>
      </c>
      <c r="AM9">
        <v>0</v>
      </c>
      <c r="AN9">
        <v>0.74607000000000001</v>
      </c>
      <c r="AO9">
        <v>0</v>
      </c>
      <c r="AP9">
        <v>0.25619999999999998</v>
      </c>
      <c r="AQ9">
        <v>0</v>
      </c>
      <c r="AR9">
        <v>2.2080000000000002</v>
      </c>
      <c r="AS9">
        <v>4.7081999999999997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2395.0028690000008</v>
      </c>
    </row>
    <row r="10" spans="1:121">
      <c r="A10" t="s">
        <v>52</v>
      </c>
      <c r="B10">
        <v>0</v>
      </c>
      <c r="C10">
        <v>0</v>
      </c>
      <c r="D10">
        <v>32.549999999999997</v>
      </c>
      <c r="E10">
        <v>0</v>
      </c>
      <c r="F10">
        <v>0</v>
      </c>
      <c r="G10">
        <v>52.128</v>
      </c>
      <c r="H10">
        <v>0</v>
      </c>
      <c r="I10">
        <v>23.015999999999998</v>
      </c>
      <c r="J10">
        <v>70.144000000000005</v>
      </c>
      <c r="K10">
        <v>341.56456300000002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54.820799999999998</v>
      </c>
      <c r="AL10">
        <v>1.3944000000000001</v>
      </c>
      <c r="AM10">
        <v>0</v>
      </c>
      <c r="AN10">
        <v>0.74607000000000001</v>
      </c>
      <c r="AO10">
        <v>0</v>
      </c>
      <c r="AP10">
        <v>0.25619999999999998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2395.0028690000008</v>
      </c>
    </row>
    <row r="11" spans="1:121">
      <c r="A11" t="s">
        <v>53</v>
      </c>
      <c r="B11">
        <v>0</v>
      </c>
      <c r="C11">
        <v>0</v>
      </c>
      <c r="D11">
        <v>32.549999999999997</v>
      </c>
      <c r="E11">
        <v>0</v>
      </c>
      <c r="F11">
        <v>0</v>
      </c>
      <c r="G11">
        <v>52.128</v>
      </c>
      <c r="H11">
        <v>0</v>
      </c>
      <c r="I11">
        <v>23.015999999999998</v>
      </c>
      <c r="J11">
        <v>70.144000000000005</v>
      </c>
      <c r="K11">
        <v>341.56456300000002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54.820799999999998</v>
      </c>
      <c r="AL11">
        <v>1.3944000000000001</v>
      </c>
      <c r="AM11">
        <v>0</v>
      </c>
      <c r="AN11">
        <v>0.74607000000000001</v>
      </c>
      <c r="AO11">
        <v>0</v>
      </c>
      <c r="AP11">
        <v>0.25619999999999998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2395.0028690000008</v>
      </c>
    </row>
    <row r="12" spans="1:121">
      <c r="A12" t="s">
        <v>54</v>
      </c>
      <c r="B12">
        <v>0</v>
      </c>
      <c r="C12">
        <v>0</v>
      </c>
      <c r="D12">
        <v>32.549999999999997</v>
      </c>
      <c r="E12">
        <v>0</v>
      </c>
      <c r="F12">
        <v>0</v>
      </c>
      <c r="G12">
        <v>52.128</v>
      </c>
      <c r="H12">
        <v>0</v>
      </c>
      <c r="I12">
        <v>23.015999999999998</v>
      </c>
      <c r="J12">
        <v>70.144000000000005</v>
      </c>
      <c r="K12">
        <v>341.56456300000002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54.820799999999998</v>
      </c>
      <c r="AL12">
        <v>1.3944000000000001</v>
      </c>
      <c r="AM12">
        <v>0</v>
      </c>
      <c r="AN12">
        <v>0.74607000000000001</v>
      </c>
      <c r="AO12">
        <v>0</v>
      </c>
      <c r="AP12">
        <v>0.25619999999999998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2395.0028690000008</v>
      </c>
    </row>
    <row r="13" spans="1:121">
      <c r="A13" t="s">
        <v>55</v>
      </c>
      <c r="B13">
        <v>0</v>
      </c>
      <c r="C13">
        <v>0</v>
      </c>
      <c r="D13">
        <v>32.549999999999997</v>
      </c>
      <c r="E13">
        <v>0</v>
      </c>
      <c r="F13">
        <v>0</v>
      </c>
      <c r="G13">
        <v>52.128</v>
      </c>
      <c r="H13">
        <v>0</v>
      </c>
      <c r="I13">
        <v>23.015999999999998</v>
      </c>
      <c r="J13">
        <v>70.144000000000005</v>
      </c>
      <c r="K13">
        <v>341.56456300000002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54.820799999999998</v>
      </c>
      <c r="AL13">
        <v>1.3944000000000001</v>
      </c>
      <c r="AM13">
        <v>0</v>
      </c>
      <c r="AN13">
        <v>0.74607000000000001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2394.746669000001</v>
      </c>
    </row>
    <row r="14" spans="1:121">
      <c r="A14" t="s">
        <v>56</v>
      </c>
      <c r="B14">
        <v>0</v>
      </c>
      <c r="C14">
        <v>0</v>
      </c>
      <c r="D14">
        <v>32.549999999999997</v>
      </c>
      <c r="E14">
        <v>0</v>
      </c>
      <c r="F14">
        <v>0</v>
      </c>
      <c r="G14">
        <v>52.128</v>
      </c>
      <c r="H14">
        <v>0</v>
      </c>
      <c r="I14">
        <v>23.015999999999998</v>
      </c>
      <c r="J14">
        <v>70.144000000000005</v>
      </c>
      <c r="K14">
        <v>341.56456300000002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54.820799999999998</v>
      </c>
      <c r="AL14">
        <v>1.3944000000000001</v>
      </c>
      <c r="AM14">
        <v>0</v>
      </c>
      <c r="AN14">
        <v>0.74607000000000001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2394.746669000001</v>
      </c>
    </row>
    <row r="15" spans="1:121">
      <c r="A15" t="s">
        <v>57</v>
      </c>
      <c r="B15">
        <v>0</v>
      </c>
      <c r="C15">
        <v>0</v>
      </c>
      <c r="D15">
        <v>32.549999999999997</v>
      </c>
      <c r="E15">
        <v>0</v>
      </c>
      <c r="F15">
        <v>0</v>
      </c>
      <c r="G15">
        <v>52.128</v>
      </c>
      <c r="H15">
        <v>0</v>
      </c>
      <c r="I15">
        <v>23.015999999999998</v>
      </c>
      <c r="J15">
        <v>70.144000000000005</v>
      </c>
      <c r="K15">
        <v>341.56456300000002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54.820799999999998</v>
      </c>
      <c r="AL15">
        <v>1.3944000000000001</v>
      </c>
      <c r="AM15">
        <v>0</v>
      </c>
      <c r="AN15">
        <v>0.74607000000000001</v>
      </c>
      <c r="AO15">
        <v>0</v>
      </c>
      <c r="AP15">
        <v>6.7892999999999999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2401.5359690000009</v>
      </c>
    </row>
    <row r="16" spans="1:121">
      <c r="A16" t="s">
        <v>58</v>
      </c>
      <c r="B16">
        <v>0</v>
      </c>
      <c r="C16">
        <v>0</v>
      </c>
      <c r="D16">
        <v>32.549999999999997</v>
      </c>
      <c r="E16">
        <v>0</v>
      </c>
      <c r="F16">
        <v>0</v>
      </c>
      <c r="G16">
        <v>52.128</v>
      </c>
      <c r="H16">
        <v>0</v>
      </c>
      <c r="I16">
        <v>23.015999999999998</v>
      </c>
      <c r="J16">
        <v>70.144000000000005</v>
      </c>
      <c r="K16">
        <v>341.56456300000002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54.820799999999998</v>
      </c>
      <c r="AL16">
        <v>1.3944000000000001</v>
      </c>
      <c r="AM16">
        <v>0</v>
      </c>
      <c r="AN16">
        <v>0.74607000000000001</v>
      </c>
      <c r="AO16">
        <v>0</v>
      </c>
      <c r="AP16">
        <v>6.7892999999999999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2401.5359690000009</v>
      </c>
    </row>
    <row r="17" spans="1:117">
      <c r="A17" t="s">
        <v>59</v>
      </c>
      <c r="B17">
        <v>0</v>
      </c>
      <c r="C17">
        <v>0</v>
      </c>
      <c r="D17">
        <v>32.549999999999997</v>
      </c>
      <c r="E17">
        <v>0</v>
      </c>
      <c r="F17">
        <v>0</v>
      </c>
      <c r="G17">
        <v>52.128</v>
      </c>
      <c r="H17">
        <v>0</v>
      </c>
      <c r="I17">
        <v>23.015999999999998</v>
      </c>
      <c r="J17">
        <v>70.144000000000005</v>
      </c>
      <c r="K17">
        <v>341.56456300000002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54.820799999999998</v>
      </c>
      <c r="AL17">
        <v>1.3944000000000001</v>
      </c>
      <c r="AM17">
        <v>0</v>
      </c>
      <c r="AN17">
        <v>0.74607000000000001</v>
      </c>
      <c r="AO17">
        <v>0</v>
      </c>
      <c r="AP17">
        <v>6.7892999999999999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2401.5359690000009</v>
      </c>
    </row>
    <row r="18" spans="1:117">
      <c r="A18" t="s">
        <v>60</v>
      </c>
      <c r="B18">
        <v>0</v>
      </c>
      <c r="C18">
        <v>0</v>
      </c>
      <c r="D18">
        <v>32.549999999999997</v>
      </c>
      <c r="E18">
        <v>0</v>
      </c>
      <c r="F18">
        <v>0</v>
      </c>
      <c r="G18">
        <v>52.128</v>
      </c>
      <c r="H18">
        <v>0</v>
      </c>
      <c r="I18">
        <v>23.015999999999998</v>
      </c>
      <c r="J18">
        <v>70.144000000000005</v>
      </c>
      <c r="K18">
        <v>341.56456300000002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54.820799999999998</v>
      </c>
      <c r="AL18">
        <v>1.3944000000000001</v>
      </c>
      <c r="AM18">
        <v>0</v>
      </c>
      <c r="AN18">
        <v>0.74607000000000001</v>
      </c>
      <c r="AO18">
        <v>0</v>
      </c>
      <c r="AP18">
        <v>6.7892999999999999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2401.5359690000009</v>
      </c>
    </row>
    <row r="19" spans="1:117">
      <c r="A19" t="s">
        <v>61</v>
      </c>
      <c r="B19">
        <v>0</v>
      </c>
      <c r="C19">
        <v>0</v>
      </c>
      <c r="D19">
        <v>32.549999999999997</v>
      </c>
      <c r="E19">
        <v>0</v>
      </c>
      <c r="F19">
        <v>0</v>
      </c>
      <c r="G19">
        <v>52.128</v>
      </c>
      <c r="H19">
        <v>0</v>
      </c>
      <c r="I19">
        <v>23.015999999999998</v>
      </c>
      <c r="J19">
        <v>70.144000000000005</v>
      </c>
      <c r="K19">
        <v>341.56456300000002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54.820799999999998</v>
      </c>
      <c r="AL19">
        <v>1.3944000000000001</v>
      </c>
      <c r="AM19">
        <v>0</v>
      </c>
      <c r="AN19">
        <v>0.74607000000000001</v>
      </c>
      <c r="AO19">
        <v>0</v>
      </c>
      <c r="AP19">
        <v>7.0454999999999997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2401.7921690000012</v>
      </c>
    </row>
    <row r="20" spans="1:117">
      <c r="A20" t="s">
        <v>62</v>
      </c>
      <c r="B20">
        <v>0</v>
      </c>
      <c r="C20">
        <v>0</v>
      </c>
      <c r="D20">
        <v>32.549999999999997</v>
      </c>
      <c r="E20">
        <v>0</v>
      </c>
      <c r="F20">
        <v>0</v>
      </c>
      <c r="G20">
        <v>52.128</v>
      </c>
      <c r="H20">
        <v>0</v>
      </c>
      <c r="I20">
        <v>23.015999999999998</v>
      </c>
      <c r="J20">
        <v>70.144000000000005</v>
      </c>
      <c r="K20">
        <v>341.56456300000002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54.820799999999998</v>
      </c>
      <c r="AL20">
        <v>1.3944000000000001</v>
      </c>
      <c r="AM20">
        <v>0</v>
      </c>
      <c r="AN20">
        <v>0.74607000000000001</v>
      </c>
      <c r="AO20">
        <v>0</v>
      </c>
      <c r="AP20">
        <v>0.25619999999999998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2395.0028690000008</v>
      </c>
    </row>
    <row r="21" spans="1:117">
      <c r="A21" t="s">
        <v>63</v>
      </c>
      <c r="B21">
        <v>0</v>
      </c>
      <c r="C21">
        <v>0</v>
      </c>
      <c r="D21">
        <v>32.549999999999997</v>
      </c>
      <c r="E21">
        <v>0</v>
      </c>
      <c r="F21">
        <v>0</v>
      </c>
      <c r="G21">
        <v>52.128</v>
      </c>
      <c r="H21">
        <v>0</v>
      </c>
      <c r="I21">
        <v>23.015999999999998</v>
      </c>
      <c r="J21">
        <v>70.144000000000005</v>
      </c>
      <c r="K21">
        <v>341.56456300000002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54.820799999999998</v>
      </c>
      <c r="AL21">
        <v>1.3944000000000001</v>
      </c>
      <c r="AM21">
        <v>0</v>
      </c>
      <c r="AN21">
        <v>0.74607000000000001</v>
      </c>
      <c r="AO21">
        <v>0</v>
      </c>
      <c r="AP21">
        <v>0.25619999999999998</v>
      </c>
      <c r="AQ21">
        <v>14.805</v>
      </c>
      <c r="AR21">
        <v>2.2080000000000002</v>
      </c>
      <c r="AS21">
        <v>4.7081999999999997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2409.8078690000007</v>
      </c>
    </row>
    <row r="22" spans="1:117">
      <c r="A22" t="s">
        <v>64</v>
      </c>
      <c r="B22">
        <v>0</v>
      </c>
      <c r="C22">
        <v>0</v>
      </c>
      <c r="D22">
        <v>32.549999999999997</v>
      </c>
      <c r="E22">
        <v>0</v>
      </c>
      <c r="F22">
        <v>0</v>
      </c>
      <c r="G22">
        <v>52.128</v>
      </c>
      <c r="H22">
        <v>0</v>
      </c>
      <c r="I22">
        <v>23.015999999999998</v>
      </c>
      <c r="J22">
        <v>70.144000000000005</v>
      </c>
      <c r="K22">
        <v>341.56456300000002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54.820799999999998</v>
      </c>
      <c r="AL22">
        <v>1.3944000000000001</v>
      </c>
      <c r="AM22">
        <v>0</v>
      </c>
      <c r="AN22">
        <v>0.74607000000000001</v>
      </c>
      <c r="AO22">
        <v>0</v>
      </c>
      <c r="AP22">
        <v>0.25619999999999998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2410.563869000001</v>
      </c>
    </row>
    <row r="23" spans="1:117">
      <c r="A23" t="s">
        <v>65</v>
      </c>
      <c r="B23">
        <v>0</v>
      </c>
      <c r="C23">
        <v>0</v>
      </c>
      <c r="D23">
        <v>32.549999999999997</v>
      </c>
      <c r="E23">
        <v>0</v>
      </c>
      <c r="F23">
        <v>0</v>
      </c>
      <c r="G23">
        <v>52.128</v>
      </c>
      <c r="H23">
        <v>0</v>
      </c>
      <c r="I23">
        <v>23.015999999999998</v>
      </c>
      <c r="J23">
        <v>70.144000000000005</v>
      </c>
      <c r="K23">
        <v>341.56456300000002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54.820799999999998</v>
      </c>
      <c r="AL23">
        <v>1.3944000000000001</v>
      </c>
      <c r="AM23">
        <v>0</v>
      </c>
      <c r="AN23">
        <v>0.74607000000000001</v>
      </c>
      <c r="AO23">
        <v>0</v>
      </c>
      <c r="AP23">
        <v>0.25619999999999998</v>
      </c>
      <c r="AQ23">
        <v>15.561</v>
      </c>
      <c r="AR23">
        <v>2.2080000000000002</v>
      </c>
      <c r="AS23">
        <v>4.7081999999999997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2410.563869000001</v>
      </c>
    </row>
    <row r="24" spans="1:117">
      <c r="A24" t="s">
        <v>66</v>
      </c>
      <c r="B24">
        <v>0</v>
      </c>
      <c r="C24">
        <v>0</v>
      </c>
      <c r="D24">
        <v>32.549999999999997</v>
      </c>
      <c r="E24">
        <v>0</v>
      </c>
      <c r="F24">
        <v>0</v>
      </c>
      <c r="G24">
        <v>52.128</v>
      </c>
      <c r="H24">
        <v>0</v>
      </c>
      <c r="I24">
        <v>23.015999999999998</v>
      </c>
      <c r="J24">
        <v>70.144000000000005</v>
      </c>
      <c r="K24">
        <v>341.56456300000002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54.820799999999998</v>
      </c>
      <c r="AL24">
        <v>1.3944000000000001</v>
      </c>
      <c r="AM24">
        <v>0</v>
      </c>
      <c r="AN24">
        <v>0.74607000000000001</v>
      </c>
      <c r="AO24">
        <v>0</v>
      </c>
      <c r="AP24">
        <v>0.25619999999999998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2426.1248690000007</v>
      </c>
    </row>
    <row r="25" spans="1:117">
      <c r="A25" t="s">
        <v>67</v>
      </c>
      <c r="B25">
        <v>0</v>
      </c>
      <c r="C25">
        <v>0</v>
      </c>
      <c r="D25">
        <v>32.549999999999997</v>
      </c>
      <c r="E25">
        <v>0</v>
      </c>
      <c r="F25">
        <v>0</v>
      </c>
      <c r="G25">
        <v>52.128</v>
      </c>
      <c r="H25">
        <v>0</v>
      </c>
      <c r="I25">
        <v>23.015999999999998</v>
      </c>
      <c r="J25">
        <v>70.144000000000005</v>
      </c>
      <c r="K25">
        <v>341.56456300000002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54.820799999999998</v>
      </c>
      <c r="AL25">
        <v>1.3944000000000001</v>
      </c>
      <c r="AM25">
        <v>0</v>
      </c>
      <c r="AN25">
        <v>0.74607000000000001</v>
      </c>
      <c r="AO25">
        <v>0</v>
      </c>
      <c r="AP25">
        <v>0.25619999999999998</v>
      </c>
      <c r="AQ25">
        <v>31.122</v>
      </c>
      <c r="AR25">
        <v>2.2080000000000002</v>
      </c>
      <c r="AS25">
        <v>4.7081999999999997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2426.1248690000007</v>
      </c>
    </row>
    <row r="26" spans="1:117">
      <c r="A26" t="s">
        <v>68</v>
      </c>
      <c r="B26">
        <v>0</v>
      </c>
      <c r="C26">
        <v>0</v>
      </c>
      <c r="D26">
        <v>32.549999999999997</v>
      </c>
      <c r="E26">
        <v>0</v>
      </c>
      <c r="F26">
        <v>0</v>
      </c>
      <c r="G26">
        <v>52.128</v>
      </c>
      <c r="H26">
        <v>0</v>
      </c>
      <c r="I26">
        <v>23.015999999999998</v>
      </c>
      <c r="J26">
        <v>70.144000000000005</v>
      </c>
      <c r="K26">
        <v>341.56456300000002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54.820799999999998</v>
      </c>
      <c r="AL26">
        <v>1.3944000000000001</v>
      </c>
      <c r="AM26">
        <v>0</v>
      </c>
      <c r="AN26">
        <v>0.74607000000000001</v>
      </c>
      <c r="AO26">
        <v>0</v>
      </c>
      <c r="AP26">
        <v>0.25619999999999998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2477.1047210000011</v>
      </c>
    </row>
    <row r="27" spans="1:117">
      <c r="A27" t="s">
        <v>69</v>
      </c>
      <c r="B27">
        <v>0</v>
      </c>
      <c r="C27">
        <v>0</v>
      </c>
      <c r="D27">
        <v>32.549999999999997</v>
      </c>
      <c r="E27">
        <v>0</v>
      </c>
      <c r="F27">
        <v>0</v>
      </c>
      <c r="G27">
        <v>52.128</v>
      </c>
      <c r="H27">
        <v>0</v>
      </c>
      <c r="I27">
        <v>23.015999999999998</v>
      </c>
      <c r="J27">
        <v>70.144000000000005</v>
      </c>
      <c r="K27">
        <v>341.56456300000002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30.303999999999998</v>
      </c>
      <c r="AI27">
        <v>0</v>
      </c>
      <c r="AJ27">
        <v>0</v>
      </c>
      <c r="AK27">
        <v>54.820799999999998</v>
      </c>
      <c r="AL27">
        <v>1.3944000000000001</v>
      </c>
      <c r="AM27">
        <v>0</v>
      </c>
      <c r="AN27">
        <v>0.74607000000000001</v>
      </c>
      <c r="AO27">
        <v>0</v>
      </c>
      <c r="AP27">
        <v>0.25619999999999998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2513.2425730000009</v>
      </c>
    </row>
    <row r="28" spans="1:117">
      <c r="A28" t="s">
        <v>70</v>
      </c>
      <c r="B28">
        <v>0</v>
      </c>
      <c r="C28">
        <v>0</v>
      </c>
      <c r="D28">
        <v>32.549999999999997</v>
      </c>
      <c r="E28">
        <v>0</v>
      </c>
      <c r="F28">
        <v>0</v>
      </c>
      <c r="G28">
        <v>52.128</v>
      </c>
      <c r="H28">
        <v>0</v>
      </c>
      <c r="I28">
        <v>23.015999999999998</v>
      </c>
      <c r="J28">
        <v>70.144000000000005</v>
      </c>
      <c r="K28">
        <v>341.56456300000002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51.137999999999998</v>
      </c>
      <c r="AI28">
        <v>0</v>
      </c>
      <c r="AJ28">
        <v>0</v>
      </c>
      <c r="AK28">
        <v>54.820799999999998</v>
      </c>
      <c r="AL28">
        <v>1.3944000000000001</v>
      </c>
      <c r="AM28">
        <v>5.2786799999999996</v>
      </c>
      <c r="AN28">
        <v>0.74607000000000001</v>
      </c>
      <c r="AO28">
        <v>0</v>
      </c>
      <c r="AP28">
        <v>0.25619999999999998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2558.2796530000005</v>
      </c>
    </row>
    <row r="29" spans="1:117">
      <c r="A29" t="s">
        <v>71</v>
      </c>
      <c r="B29">
        <v>0</v>
      </c>
      <c r="C29">
        <v>0</v>
      </c>
      <c r="D29">
        <v>32.549999999999997</v>
      </c>
      <c r="E29">
        <v>0</v>
      </c>
      <c r="F29">
        <v>0</v>
      </c>
      <c r="G29">
        <v>52.128</v>
      </c>
      <c r="H29">
        <v>0</v>
      </c>
      <c r="I29">
        <v>23.015999999999998</v>
      </c>
      <c r="J29">
        <v>70.144000000000005</v>
      </c>
      <c r="K29">
        <v>341.56456300000002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54.820799999999998</v>
      </c>
      <c r="AL29">
        <v>6.9720000000000004</v>
      </c>
      <c r="AM29">
        <v>10.536032000000001</v>
      </c>
      <c r="AN29">
        <v>0.74607000000000001</v>
      </c>
      <c r="AO29">
        <v>0</v>
      </c>
      <c r="AP29">
        <v>0.25619999999999998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2628.6512450000009</v>
      </c>
    </row>
    <row r="30" spans="1:117">
      <c r="A30" t="s">
        <v>72</v>
      </c>
      <c r="B30">
        <v>0</v>
      </c>
      <c r="C30">
        <v>0</v>
      </c>
      <c r="D30">
        <v>32.549999999999997</v>
      </c>
      <c r="E30">
        <v>0</v>
      </c>
      <c r="F30">
        <v>0</v>
      </c>
      <c r="G30">
        <v>52.128</v>
      </c>
      <c r="H30">
        <v>0</v>
      </c>
      <c r="I30">
        <v>23.015999999999998</v>
      </c>
      <c r="J30">
        <v>70.144000000000005</v>
      </c>
      <c r="K30">
        <v>341.56456300000002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140.34540000000001</v>
      </c>
      <c r="AI30">
        <v>0</v>
      </c>
      <c r="AJ30">
        <v>0</v>
      </c>
      <c r="AK30">
        <v>54.820799999999998</v>
      </c>
      <c r="AL30">
        <v>41.832000000000001</v>
      </c>
      <c r="AM30">
        <v>14.663</v>
      </c>
      <c r="AN30">
        <v>0.74607000000000001</v>
      </c>
      <c r="AO30">
        <v>0</v>
      </c>
      <c r="AP30">
        <v>0.25619999999999998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2772.0422530000005</v>
      </c>
    </row>
    <row r="31" spans="1:117">
      <c r="A31" t="s">
        <v>73</v>
      </c>
      <c r="B31">
        <v>0</v>
      </c>
      <c r="C31">
        <v>0</v>
      </c>
      <c r="D31">
        <v>32.549999999999997</v>
      </c>
      <c r="E31">
        <v>0</v>
      </c>
      <c r="F31">
        <v>0</v>
      </c>
      <c r="G31">
        <v>52.128</v>
      </c>
      <c r="H31">
        <v>0</v>
      </c>
      <c r="I31">
        <v>23.015999999999998</v>
      </c>
      <c r="J31">
        <v>70.144000000000005</v>
      </c>
      <c r="K31">
        <v>341.56456300000002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140.34540000000001</v>
      </c>
      <c r="AI31">
        <v>0</v>
      </c>
      <c r="AJ31">
        <v>0</v>
      </c>
      <c r="AK31">
        <v>54.820799999999998</v>
      </c>
      <c r="AL31">
        <v>41.832000000000001</v>
      </c>
      <c r="AM31">
        <v>14.663</v>
      </c>
      <c r="AN31">
        <v>0.74607000000000001</v>
      </c>
      <c r="AO31">
        <v>0</v>
      </c>
      <c r="AP31">
        <v>0.25619999999999998</v>
      </c>
      <c r="AQ31">
        <v>46.683</v>
      </c>
      <c r="AR31">
        <v>2.2080000000000002</v>
      </c>
      <c r="AS31">
        <v>4.7081999999999997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2773.141325000001</v>
      </c>
    </row>
    <row r="32" spans="1:117">
      <c r="A32" t="s">
        <v>74</v>
      </c>
      <c r="B32">
        <v>0</v>
      </c>
      <c r="C32">
        <v>0</v>
      </c>
      <c r="D32">
        <v>32.549999999999997</v>
      </c>
      <c r="E32">
        <v>0</v>
      </c>
      <c r="F32">
        <v>0</v>
      </c>
      <c r="G32">
        <v>52.128</v>
      </c>
      <c r="H32">
        <v>0</v>
      </c>
      <c r="I32">
        <v>23.015999999999998</v>
      </c>
      <c r="J32">
        <v>70.144000000000005</v>
      </c>
      <c r="K32">
        <v>341.56456300000002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54.820799999999998</v>
      </c>
      <c r="AL32">
        <v>41.832000000000001</v>
      </c>
      <c r="AM32">
        <v>15.062900000000001</v>
      </c>
      <c r="AN32">
        <v>0.74607000000000001</v>
      </c>
      <c r="AO32">
        <v>0</v>
      </c>
      <c r="AP32">
        <v>0.25619999999999998</v>
      </c>
      <c r="AQ32">
        <v>46.683</v>
      </c>
      <c r="AR32">
        <v>2.2080000000000002</v>
      </c>
      <c r="AS32">
        <v>4.7081999999999997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2773.5412250000008</v>
      </c>
    </row>
    <row r="33" spans="1:117">
      <c r="A33" t="s">
        <v>75</v>
      </c>
      <c r="B33">
        <v>0</v>
      </c>
      <c r="C33">
        <v>0</v>
      </c>
      <c r="D33">
        <v>32.549999999999997</v>
      </c>
      <c r="E33">
        <v>0</v>
      </c>
      <c r="F33">
        <v>0</v>
      </c>
      <c r="G33">
        <v>52.128</v>
      </c>
      <c r="H33">
        <v>0</v>
      </c>
      <c r="I33">
        <v>23.015999999999998</v>
      </c>
      <c r="J33">
        <v>70.144000000000005</v>
      </c>
      <c r="K33">
        <v>341.56456300000002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54.820799999999998</v>
      </c>
      <c r="AL33">
        <v>41.832000000000001</v>
      </c>
      <c r="AM33">
        <v>15.804048</v>
      </c>
      <c r="AN33">
        <v>0.74607000000000001</v>
      </c>
      <c r="AO33">
        <v>0</v>
      </c>
      <c r="AP33">
        <v>0.25619999999999998</v>
      </c>
      <c r="AQ33">
        <v>46.683</v>
      </c>
      <c r="AR33">
        <v>26.495999999999999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2794.1057690000007</v>
      </c>
    </row>
    <row r="34" spans="1:117">
      <c r="A34" t="s">
        <v>76</v>
      </c>
      <c r="B34">
        <v>0</v>
      </c>
      <c r="C34">
        <v>0</v>
      </c>
      <c r="D34">
        <v>32.549999999999997</v>
      </c>
      <c r="E34">
        <v>0</v>
      </c>
      <c r="F34">
        <v>0</v>
      </c>
      <c r="G34">
        <v>52.128</v>
      </c>
      <c r="H34">
        <v>0</v>
      </c>
      <c r="I34">
        <v>23.015999999999998</v>
      </c>
      <c r="J34">
        <v>70.144000000000005</v>
      </c>
      <c r="K34">
        <v>341.56456300000002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54.820799999999998</v>
      </c>
      <c r="AL34">
        <v>41.832000000000001</v>
      </c>
      <c r="AM34">
        <v>15.804048</v>
      </c>
      <c r="AN34">
        <v>0.74607000000000001</v>
      </c>
      <c r="AO34">
        <v>0</v>
      </c>
      <c r="AP34">
        <v>0.25619999999999998</v>
      </c>
      <c r="AQ34">
        <v>46.683</v>
      </c>
      <c r="AR34">
        <v>26.495999999999999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2794.1057690000007</v>
      </c>
    </row>
    <row r="35" spans="1:117">
      <c r="A35" t="s">
        <v>77</v>
      </c>
      <c r="B35">
        <v>0</v>
      </c>
      <c r="C35">
        <v>0</v>
      </c>
      <c r="D35">
        <v>32.340000000000003</v>
      </c>
      <c r="E35">
        <v>0</v>
      </c>
      <c r="F35">
        <v>0</v>
      </c>
      <c r="G35">
        <v>52.128</v>
      </c>
      <c r="H35">
        <v>0</v>
      </c>
      <c r="I35">
        <v>23.015999999999998</v>
      </c>
      <c r="J35">
        <v>70.144000000000005</v>
      </c>
      <c r="K35">
        <v>341.56456300000002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140.34540000000001</v>
      </c>
      <c r="AI35">
        <v>0</v>
      </c>
      <c r="AJ35">
        <v>0</v>
      </c>
      <c r="AK35">
        <v>54.820799999999998</v>
      </c>
      <c r="AL35">
        <v>41.832000000000001</v>
      </c>
      <c r="AM35">
        <v>15.804048</v>
      </c>
      <c r="AN35">
        <v>0.74607000000000001</v>
      </c>
      <c r="AO35">
        <v>0</v>
      </c>
      <c r="AP35">
        <v>0.25619999999999998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2756.2163730000007</v>
      </c>
    </row>
    <row r="36" spans="1:117">
      <c r="A36" t="s">
        <v>78</v>
      </c>
      <c r="B36">
        <v>0</v>
      </c>
      <c r="C36">
        <v>0</v>
      </c>
      <c r="D36">
        <v>32.340000000000003</v>
      </c>
      <c r="E36">
        <v>0</v>
      </c>
      <c r="F36">
        <v>0</v>
      </c>
      <c r="G36">
        <v>52.128</v>
      </c>
      <c r="H36">
        <v>0</v>
      </c>
      <c r="I36">
        <v>23.015999999999998</v>
      </c>
      <c r="J36">
        <v>70.144000000000005</v>
      </c>
      <c r="K36">
        <v>341.56456300000002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18.272072000000001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54.820799999999998</v>
      </c>
      <c r="AL36">
        <v>6.9720000000000004</v>
      </c>
      <c r="AM36">
        <v>10.536032000000001</v>
      </c>
      <c r="AN36">
        <v>0.74607000000000001</v>
      </c>
      <c r="AO36">
        <v>0</v>
      </c>
      <c r="AP36">
        <v>0.25619999999999998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2622.4793570000011</v>
      </c>
    </row>
    <row r="37" spans="1:117">
      <c r="A37" t="s">
        <v>79</v>
      </c>
      <c r="B37">
        <v>0</v>
      </c>
      <c r="C37">
        <v>0</v>
      </c>
      <c r="D37">
        <v>32.340000000000003</v>
      </c>
      <c r="E37">
        <v>0</v>
      </c>
      <c r="F37">
        <v>0</v>
      </c>
      <c r="G37">
        <v>52.128</v>
      </c>
      <c r="H37">
        <v>0</v>
      </c>
      <c r="I37">
        <v>23.015999999999998</v>
      </c>
      <c r="J37">
        <v>70.144000000000005</v>
      </c>
      <c r="K37">
        <v>341.56456300000002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54.820799999999998</v>
      </c>
      <c r="AL37">
        <v>1.3944000000000001</v>
      </c>
      <c r="AM37">
        <v>5.2786799999999996</v>
      </c>
      <c r="AN37">
        <v>0.74607000000000001</v>
      </c>
      <c r="AO37">
        <v>0</v>
      </c>
      <c r="AP37">
        <v>0.25619999999999998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2552.4868930000002</v>
      </c>
    </row>
    <row r="38" spans="1:117">
      <c r="A38" t="s">
        <v>80</v>
      </c>
      <c r="B38">
        <v>0</v>
      </c>
      <c r="C38">
        <v>0</v>
      </c>
      <c r="D38">
        <v>32.340000000000003</v>
      </c>
      <c r="E38">
        <v>0</v>
      </c>
      <c r="F38">
        <v>0</v>
      </c>
      <c r="G38">
        <v>52.128</v>
      </c>
      <c r="H38">
        <v>0</v>
      </c>
      <c r="I38">
        <v>23.015999999999998</v>
      </c>
      <c r="J38">
        <v>70.144000000000005</v>
      </c>
      <c r="K38">
        <v>341.56456300000002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24.622</v>
      </c>
      <c r="AI38">
        <v>0</v>
      </c>
      <c r="AJ38">
        <v>0</v>
      </c>
      <c r="AK38">
        <v>54.820799999999998</v>
      </c>
      <c r="AL38">
        <v>1.3944000000000001</v>
      </c>
      <c r="AM38">
        <v>0</v>
      </c>
      <c r="AN38">
        <v>0.74607000000000001</v>
      </c>
      <c r="AO38">
        <v>0</v>
      </c>
      <c r="AP38">
        <v>0.25619999999999998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2500.1595730000004</v>
      </c>
    </row>
    <row r="39" spans="1:117">
      <c r="A39" t="s">
        <v>81</v>
      </c>
      <c r="B39">
        <v>0</v>
      </c>
      <c r="C39">
        <v>0</v>
      </c>
      <c r="D39">
        <v>32.340000000000003</v>
      </c>
      <c r="E39">
        <v>0</v>
      </c>
      <c r="F39">
        <v>0</v>
      </c>
      <c r="G39">
        <v>52.128</v>
      </c>
      <c r="H39">
        <v>0</v>
      </c>
      <c r="I39">
        <v>23.015999999999998</v>
      </c>
      <c r="J39">
        <v>70.144000000000005</v>
      </c>
      <c r="K39">
        <v>341.56456300000002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11.364000000000001</v>
      </c>
      <c r="AI39">
        <v>0</v>
      </c>
      <c r="AJ39">
        <v>0</v>
      </c>
      <c r="AK39">
        <v>54.820799999999998</v>
      </c>
      <c r="AL39">
        <v>1.3944000000000001</v>
      </c>
      <c r="AM39">
        <v>0</v>
      </c>
      <c r="AN39">
        <v>0.74607000000000001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2470.166521000001</v>
      </c>
    </row>
    <row r="40" spans="1:117">
      <c r="A40" t="s">
        <v>82</v>
      </c>
      <c r="B40">
        <v>0</v>
      </c>
      <c r="C40">
        <v>0</v>
      </c>
      <c r="D40">
        <v>32.340000000000003</v>
      </c>
      <c r="E40">
        <v>0</v>
      </c>
      <c r="F40">
        <v>0</v>
      </c>
      <c r="G40">
        <v>52.128</v>
      </c>
      <c r="H40">
        <v>0</v>
      </c>
      <c r="I40">
        <v>23.015999999999998</v>
      </c>
      <c r="J40">
        <v>70.144000000000005</v>
      </c>
      <c r="K40">
        <v>341.56456300000002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54.820799999999998</v>
      </c>
      <c r="AL40">
        <v>1.3944000000000001</v>
      </c>
      <c r="AM40">
        <v>0</v>
      </c>
      <c r="AN40">
        <v>0.74607000000000001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2443.2415210000008</v>
      </c>
    </row>
    <row r="41" spans="1:117">
      <c r="A41" t="s">
        <v>83</v>
      </c>
      <c r="B41">
        <v>0</v>
      </c>
      <c r="C41">
        <v>0</v>
      </c>
      <c r="D41">
        <v>32.340000000000003</v>
      </c>
      <c r="E41">
        <v>0</v>
      </c>
      <c r="F41">
        <v>0</v>
      </c>
      <c r="G41">
        <v>52.128</v>
      </c>
      <c r="H41">
        <v>0</v>
      </c>
      <c r="I41">
        <v>23.015999999999998</v>
      </c>
      <c r="J41">
        <v>70.144000000000005</v>
      </c>
      <c r="K41">
        <v>341.56456300000002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54.820799999999998</v>
      </c>
      <c r="AL41">
        <v>1.3944000000000001</v>
      </c>
      <c r="AM41">
        <v>0</v>
      </c>
      <c r="AN41">
        <v>0.74607000000000001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2427.6805210000011</v>
      </c>
    </row>
    <row r="42" spans="1:117">
      <c r="A42" t="s">
        <v>84</v>
      </c>
      <c r="B42">
        <v>0</v>
      </c>
      <c r="C42">
        <v>0</v>
      </c>
      <c r="D42">
        <v>32.340000000000003</v>
      </c>
      <c r="E42">
        <v>0</v>
      </c>
      <c r="F42">
        <v>0</v>
      </c>
      <c r="G42">
        <v>52.128</v>
      </c>
      <c r="H42">
        <v>0</v>
      </c>
      <c r="I42">
        <v>23.015999999999998</v>
      </c>
      <c r="J42">
        <v>70.144000000000005</v>
      </c>
      <c r="K42">
        <v>341.56456300000002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54.820799999999998</v>
      </c>
      <c r="AL42">
        <v>1.3944000000000001</v>
      </c>
      <c r="AM42">
        <v>0</v>
      </c>
      <c r="AN42">
        <v>0.74607000000000001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2427.6805210000011</v>
      </c>
    </row>
    <row r="43" spans="1:117">
      <c r="A43" t="s">
        <v>85</v>
      </c>
      <c r="B43">
        <v>0</v>
      </c>
      <c r="C43">
        <v>0</v>
      </c>
      <c r="D43">
        <v>32.340000000000003</v>
      </c>
      <c r="E43">
        <v>0</v>
      </c>
      <c r="F43">
        <v>0</v>
      </c>
      <c r="G43">
        <v>52.128</v>
      </c>
      <c r="H43">
        <v>0</v>
      </c>
      <c r="I43">
        <v>23.015999999999998</v>
      </c>
      <c r="J43">
        <v>70.144000000000005</v>
      </c>
      <c r="K43">
        <v>341.56456300000002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54.820799999999998</v>
      </c>
      <c r="AL43">
        <v>1.3944000000000001</v>
      </c>
      <c r="AM43">
        <v>0</v>
      </c>
      <c r="AN43">
        <v>0.74607000000000001</v>
      </c>
      <c r="AO43">
        <v>0</v>
      </c>
      <c r="AP43">
        <v>0</v>
      </c>
      <c r="AQ43">
        <v>15.561</v>
      </c>
      <c r="AR43">
        <v>5.52</v>
      </c>
      <c r="AS43">
        <v>6.726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2431.9063210000013</v>
      </c>
    </row>
    <row r="44" spans="1:117">
      <c r="A44" t="s">
        <v>86</v>
      </c>
      <c r="B44">
        <v>0</v>
      </c>
      <c r="C44">
        <v>0</v>
      </c>
      <c r="D44">
        <v>32.340000000000003</v>
      </c>
      <c r="E44">
        <v>0</v>
      </c>
      <c r="F44">
        <v>0</v>
      </c>
      <c r="G44">
        <v>52.128</v>
      </c>
      <c r="H44">
        <v>0</v>
      </c>
      <c r="I44">
        <v>23.015999999999998</v>
      </c>
      <c r="J44">
        <v>70.144000000000005</v>
      </c>
      <c r="K44">
        <v>341.56456300000002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54.820799999999998</v>
      </c>
      <c r="AL44">
        <v>1.3944000000000001</v>
      </c>
      <c r="AM44">
        <v>0</v>
      </c>
      <c r="AN44">
        <v>0.74607000000000001</v>
      </c>
      <c r="AO44">
        <v>0</v>
      </c>
      <c r="AP44">
        <v>0</v>
      </c>
      <c r="AQ44">
        <v>15.561</v>
      </c>
      <c r="AR44">
        <v>28.704000000000001</v>
      </c>
      <c r="AS44">
        <v>16.680479999999999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2465.0448010000014</v>
      </c>
    </row>
    <row r="45" spans="1:117">
      <c r="A45" t="s">
        <v>87</v>
      </c>
      <c r="B45">
        <v>0</v>
      </c>
      <c r="C45">
        <v>0</v>
      </c>
      <c r="D45">
        <v>32.340000000000003</v>
      </c>
      <c r="E45">
        <v>0</v>
      </c>
      <c r="F45">
        <v>0</v>
      </c>
      <c r="G45">
        <v>52.128</v>
      </c>
      <c r="H45">
        <v>0</v>
      </c>
      <c r="I45">
        <v>23.015999999999998</v>
      </c>
      <c r="J45">
        <v>70.144000000000005</v>
      </c>
      <c r="K45">
        <v>341.56456300000002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54.820799999999998</v>
      </c>
      <c r="AL45">
        <v>1.3944000000000001</v>
      </c>
      <c r="AM45">
        <v>0</v>
      </c>
      <c r="AN45">
        <v>0.74607000000000001</v>
      </c>
      <c r="AO45">
        <v>0</v>
      </c>
      <c r="AP45">
        <v>0</v>
      </c>
      <c r="AQ45">
        <v>0</v>
      </c>
      <c r="AR45">
        <v>28.704000000000001</v>
      </c>
      <c r="AS45">
        <v>16.680479999999999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2433.004949000001</v>
      </c>
    </row>
    <row r="46" spans="1:117">
      <c r="A46" t="s">
        <v>88</v>
      </c>
      <c r="B46">
        <v>0</v>
      </c>
      <c r="C46">
        <v>0</v>
      </c>
      <c r="D46">
        <v>32.340000000000003</v>
      </c>
      <c r="E46">
        <v>0</v>
      </c>
      <c r="F46">
        <v>0</v>
      </c>
      <c r="G46">
        <v>52.128</v>
      </c>
      <c r="H46">
        <v>0</v>
      </c>
      <c r="I46">
        <v>23.015999999999998</v>
      </c>
      <c r="J46">
        <v>70.144000000000005</v>
      </c>
      <c r="K46">
        <v>341.56456300000002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54.820799999999998</v>
      </c>
      <c r="AL46">
        <v>1.3944000000000001</v>
      </c>
      <c r="AM46">
        <v>0</v>
      </c>
      <c r="AN46">
        <v>0.74607000000000001</v>
      </c>
      <c r="AO46">
        <v>0</v>
      </c>
      <c r="AP46">
        <v>0</v>
      </c>
      <c r="AQ46">
        <v>0</v>
      </c>
      <c r="AR46">
        <v>2.76</v>
      </c>
      <c r="AS46">
        <v>16.680479999999999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2407.0609490000011</v>
      </c>
    </row>
    <row r="47" spans="1:117">
      <c r="A47" t="s">
        <v>89</v>
      </c>
      <c r="B47">
        <v>0</v>
      </c>
      <c r="C47">
        <v>0</v>
      </c>
      <c r="D47">
        <v>32.340000000000003</v>
      </c>
      <c r="E47">
        <v>0</v>
      </c>
      <c r="F47">
        <v>0</v>
      </c>
      <c r="G47">
        <v>52.128</v>
      </c>
      <c r="H47">
        <v>0</v>
      </c>
      <c r="I47">
        <v>23.015999999999998</v>
      </c>
      <c r="J47">
        <v>70.144000000000005</v>
      </c>
      <c r="K47">
        <v>341.56456300000002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54.820799999999998</v>
      </c>
      <c r="AL47">
        <v>1.3944000000000001</v>
      </c>
      <c r="AM47">
        <v>0</v>
      </c>
      <c r="AN47">
        <v>0.76519999999999999</v>
      </c>
      <c r="AO47">
        <v>0</v>
      </c>
      <c r="AP47">
        <v>0</v>
      </c>
      <c r="AQ47">
        <v>0</v>
      </c>
      <c r="AR47">
        <v>2.2080000000000002</v>
      </c>
      <c r="AS47">
        <v>16.680479999999999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2406.5280790000006</v>
      </c>
    </row>
    <row r="48" spans="1:117">
      <c r="A48" t="s">
        <v>90</v>
      </c>
      <c r="B48">
        <v>0</v>
      </c>
      <c r="C48">
        <v>0</v>
      </c>
      <c r="D48">
        <v>32.340000000000003</v>
      </c>
      <c r="E48">
        <v>0</v>
      </c>
      <c r="F48">
        <v>0</v>
      </c>
      <c r="G48">
        <v>52.128</v>
      </c>
      <c r="H48">
        <v>0</v>
      </c>
      <c r="I48">
        <v>23.015999999999998</v>
      </c>
      <c r="J48">
        <v>70.144000000000005</v>
      </c>
      <c r="K48">
        <v>341.56456300000002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54.820799999999998</v>
      </c>
      <c r="AL48">
        <v>1.3944000000000001</v>
      </c>
      <c r="AM48">
        <v>0</v>
      </c>
      <c r="AN48">
        <v>0.76519999999999999</v>
      </c>
      <c r="AO48">
        <v>0</v>
      </c>
      <c r="AP48">
        <v>0</v>
      </c>
      <c r="AQ48">
        <v>0</v>
      </c>
      <c r="AR48">
        <v>2.2080000000000002</v>
      </c>
      <c r="AS48">
        <v>6.726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2396.5735990000007</v>
      </c>
    </row>
    <row r="49" spans="1:117">
      <c r="A49" t="s">
        <v>91</v>
      </c>
      <c r="B49">
        <v>0</v>
      </c>
      <c r="C49">
        <v>0</v>
      </c>
      <c r="D49">
        <v>32.024999999999999</v>
      </c>
      <c r="E49">
        <v>0</v>
      </c>
      <c r="F49">
        <v>0</v>
      </c>
      <c r="G49">
        <v>52.128</v>
      </c>
      <c r="H49">
        <v>0</v>
      </c>
      <c r="I49">
        <v>23.015999999999998</v>
      </c>
      <c r="J49">
        <v>70.144000000000005</v>
      </c>
      <c r="K49">
        <v>341.56456300000002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54.820799999999998</v>
      </c>
      <c r="AL49">
        <v>1.3944000000000001</v>
      </c>
      <c r="AM49">
        <v>0</v>
      </c>
      <c r="AN49">
        <v>0.76519999999999999</v>
      </c>
      <c r="AO49">
        <v>0</v>
      </c>
      <c r="AP49">
        <v>0.38429999999999997</v>
      </c>
      <c r="AQ49">
        <v>0</v>
      </c>
      <c r="AR49">
        <v>2.2080000000000002</v>
      </c>
      <c r="AS49">
        <v>4.7081999999999997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2394.6250990000008</v>
      </c>
    </row>
    <row r="50" spans="1:117">
      <c r="A50" t="s">
        <v>92</v>
      </c>
      <c r="B50">
        <v>0</v>
      </c>
      <c r="C50">
        <v>0</v>
      </c>
      <c r="D50">
        <v>32.024999999999999</v>
      </c>
      <c r="E50">
        <v>0</v>
      </c>
      <c r="F50">
        <v>0</v>
      </c>
      <c r="G50">
        <v>52.128</v>
      </c>
      <c r="H50">
        <v>0</v>
      </c>
      <c r="I50">
        <v>23.015999999999998</v>
      </c>
      <c r="J50">
        <v>70.144000000000005</v>
      </c>
      <c r="K50">
        <v>341.56456300000002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54.820799999999998</v>
      </c>
      <c r="AL50">
        <v>1.3944000000000001</v>
      </c>
      <c r="AM50">
        <v>0</v>
      </c>
      <c r="AN50">
        <v>0.76519999999999999</v>
      </c>
      <c r="AO50">
        <v>0</v>
      </c>
      <c r="AP50">
        <v>0.38429999999999997</v>
      </c>
      <c r="AQ50">
        <v>0</v>
      </c>
      <c r="AR50">
        <v>2.2080000000000002</v>
      </c>
      <c r="AS50">
        <v>4.7081999999999997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2394.6250990000008</v>
      </c>
    </row>
    <row r="51" spans="1:117">
      <c r="A51" t="s">
        <v>93</v>
      </c>
      <c r="B51">
        <v>0</v>
      </c>
      <c r="C51">
        <v>0</v>
      </c>
      <c r="D51">
        <v>32.024999999999999</v>
      </c>
      <c r="E51">
        <v>0</v>
      </c>
      <c r="F51">
        <v>0</v>
      </c>
      <c r="G51">
        <v>52.128</v>
      </c>
      <c r="H51">
        <v>0</v>
      </c>
      <c r="I51">
        <v>23.015999999999998</v>
      </c>
      <c r="J51">
        <v>70.144000000000005</v>
      </c>
      <c r="K51">
        <v>341.56456300000002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54.820799999999998</v>
      </c>
      <c r="AL51">
        <v>1.3944000000000001</v>
      </c>
      <c r="AM51">
        <v>0</v>
      </c>
      <c r="AN51">
        <v>0.76519999999999999</v>
      </c>
      <c r="AO51">
        <v>0</v>
      </c>
      <c r="AP51">
        <v>0.38429999999999997</v>
      </c>
      <c r="AQ51">
        <v>0</v>
      </c>
      <c r="AR51">
        <v>2.2080000000000002</v>
      </c>
      <c r="AS51">
        <v>4.7081999999999997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2394.6250990000008</v>
      </c>
    </row>
    <row r="52" spans="1:117">
      <c r="A52" t="s">
        <v>94</v>
      </c>
      <c r="B52">
        <v>0</v>
      </c>
      <c r="C52">
        <v>0</v>
      </c>
      <c r="D52">
        <v>32.024999999999999</v>
      </c>
      <c r="E52">
        <v>0</v>
      </c>
      <c r="F52">
        <v>0</v>
      </c>
      <c r="G52">
        <v>52.128</v>
      </c>
      <c r="H52">
        <v>0</v>
      </c>
      <c r="I52">
        <v>23.015999999999998</v>
      </c>
      <c r="J52">
        <v>70.144000000000005</v>
      </c>
      <c r="K52">
        <v>341.56456300000002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54.820799999999998</v>
      </c>
      <c r="AL52">
        <v>1.3944000000000001</v>
      </c>
      <c r="AM52">
        <v>0</v>
      </c>
      <c r="AN52">
        <v>0.76519999999999999</v>
      </c>
      <c r="AO52">
        <v>0</v>
      </c>
      <c r="AP52">
        <v>0.38429999999999997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2394.6250990000008</v>
      </c>
    </row>
    <row r="53" spans="1:117">
      <c r="A53" t="s">
        <v>95</v>
      </c>
      <c r="B53">
        <v>0</v>
      </c>
      <c r="C53">
        <v>0</v>
      </c>
      <c r="D53">
        <v>32.024999999999999</v>
      </c>
      <c r="E53">
        <v>0</v>
      </c>
      <c r="F53">
        <v>0</v>
      </c>
      <c r="G53">
        <v>52.128</v>
      </c>
      <c r="H53">
        <v>0</v>
      </c>
      <c r="I53">
        <v>23.015999999999998</v>
      </c>
      <c r="J53">
        <v>70.144000000000005</v>
      </c>
      <c r="K53">
        <v>341.56456300000002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54.820799999999998</v>
      </c>
      <c r="AL53">
        <v>1.3944000000000001</v>
      </c>
      <c r="AM53">
        <v>0</v>
      </c>
      <c r="AN53">
        <v>0.76519999999999999</v>
      </c>
      <c r="AO53">
        <v>0</v>
      </c>
      <c r="AP53">
        <v>0.38429999999999997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2394.6250990000008</v>
      </c>
    </row>
    <row r="54" spans="1:117">
      <c r="A54" t="s">
        <v>96</v>
      </c>
      <c r="B54">
        <v>0</v>
      </c>
      <c r="C54">
        <v>0</v>
      </c>
      <c r="D54">
        <v>32.024999999999999</v>
      </c>
      <c r="E54">
        <v>0</v>
      </c>
      <c r="F54">
        <v>0</v>
      </c>
      <c r="G54">
        <v>52.128</v>
      </c>
      <c r="H54">
        <v>0</v>
      </c>
      <c r="I54">
        <v>23.015999999999998</v>
      </c>
      <c r="J54">
        <v>70.144000000000005</v>
      </c>
      <c r="K54">
        <v>341.56456300000002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54.820799999999998</v>
      </c>
      <c r="AL54">
        <v>1.3944000000000001</v>
      </c>
      <c r="AM54">
        <v>0</v>
      </c>
      <c r="AN54">
        <v>0.76519999999999999</v>
      </c>
      <c r="AO54">
        <v>0</v>
      </c>
      <c r="AP54">
        <v>0.38429999999999997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2394.6250990000008</v>
      </c>
    </row>
    <row r="55" spans="1:117">
      <c r="A55" t="s">
        <v>97</v>
      </c>
      <c r="B55">
        <v>0</v>
      </c>
      <c r="C55">
        <v>0</v>
      </c>
      <c r="D55">
        <v>32.024999999999999</v>
      </c>
      <c r="E55">
        <v>0</v>
      </c>
      <c r="F55">
        <v>0</v>
      </c>
      <c r="G55">
        <v>52.128</v>
      </c>
      <c r="H55">
        <v>0</v>
      </c>
      <c r="I55">
        <v>23.015999999999998</v>
      </c>
      <c r="J55">
        <v>70.144000000000005</v>
      </c>
      <c r="K55">
        <v>341.56456300000002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11.42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54.820799999999998</v>
      </c>
      <c r="AL55">
        <v>1.3944000000000001</v>
      </c>
      <c r="AM55">
        <v>0</v>
      </c>
      <c r="AN55">
        <v>0.76519999999999999</v>
      </c>
      <c r="AO55">
        <v>0</v>
      </c>
      <c r="AP55">
        <v>1.6653</v>
      </c>
      <c r="AQ55">
        <v>0</v>
      </c>
      <c r="AR55">
        <v>1.3248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2395.8793990000008</v>
      </c>
    </row>
    <row r="56" spans="1:117">
      <c r="A56" t="s">
        <v>98</v>
      </c>
      <c r="B56">
        <v>0</v>
      </c>
      <c r="C56">
        <v>0</v>
      </c>
      <c r="D56">
        <v>32.024999999999999</v>
      </c>
      <c r="E56">
        <v>0</v>
      </c>
      <c r="F56">
        <v>0</v>
      </c>
      <c r="G56">
        <v>52.128</v>
      </c>
      <c r="H56">
        <v>0</v>
      </c>
      <c r="I56">
        <v>23.015999999999998</v>
      </c>
      <c r="J56">
        <v>70.144000000000005</v>
      </c>
      <c r="K56">
        <v>341.56456300000002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12.2765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54.820799999999998</v>
      </c>
      <c r="AL56">
        <v>1.3944000000000001</v>
      </c>
      <c r="AM56">
        <v>0</v>
      </c>
      <c r="AN56">
        <v>0.76519999999999999</v>
      </c>
      <c r="AO56">
        <v>0</v>
      </c>
      <c r="AP56">
        <v>1.6653</v>
      </c>
      <c r="AQ56">
        <v>0</v>
      </c>
      <c r="AR56">
        <v>1.3248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2396.7358990000007</v>
      </c>
    </row>
    <row r="57" spans="1:117">
      <c r="A57" t="s">
        <v>99</v>
      </c>
      <c r="B57">
        <v>0</v>
      </c>
      <c r="C57">
        <v>0</v>
      </c>
      <c r="D57">
        <v>32.024999999999999</v>
      </c>
      <c r="E57">
        <v>0</v>
      </c>
      <c r="F57">
        <v>0</v>
      </c>
      <c r="G57">
        <v>52.128</v>
      </c>
      <c r="H57">
        <v>0</v>
      </c>
      <c r="I57">
        <v>23.015999999999998</v>
      </c>
      <c r="J57">
        <v>70.144000000000005</v>
      </c>
      <c r="K57">
        <v>341.56456300000002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12.8475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54.820799999999998</v>
      </c>
      <c r="AL57">
        <v>1.3944000000000001</v>
      </c>
      <c r="AM57">
        <v>0</v>
      </c>
      <c r="AN57">
        <v>0.76519999999999999</v>
      </c>
      <c r="AO57">
        <v>0</v>
      </c>
      <c r="AP57">
        <v>7.0454999999999997</v>
      </c>
      <c r="AQ57">
        <v>0</v>
      </c>
      <c r="AR57">
        <v>1.3248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2402.6870990000007</v>
      </c>
    </row>
    <row r="58" spans="1:117">
      <c r="A58" t="s">
        <v>100</v>
      </c>
      <c r="B58">
        <v>0</v>
      </c>
      <c r="C58">
        <v>0</v>
      </c>
      <c r="D58">
        <v>32.024999999999999</v>
      </c>
      <c r="E58">
        <v>0</v>
      </c>
      <c r="F58">
        <v>0</v>
      </c>
      <c r="G58">
        <v>52.128</v>
      </c>
      <c r="H58">
        <v>0</v>
      </c>
      <c r="I58">
        <v>23.015999999999998</v>
      </c>
      <c r="J58">
        <v>70.144000000000005</v>
      </c>
      <c r="K58">
        <v>341.56456300000002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13.704000000000001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54.820799999999998</v>
      </c>
      <c r="AL58">
        <v>1.3944000000000001</v>
      </c>
      <c r="AM58">
        <v>0</v>
      </c>
      <c r="AN58">
        <v>0.76519999999999999</v>
      </c>
      <c r="AO58">
        <v>0</v>
      </c>
      <c r="AP58">
        <v>7.0454999999999997</v>
      </c>
      <c r="AQ58">
        <v>0</v>
      </c>
      <c r="AR58">
        <v>1.3248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2403.5435990000005</v>
      </c>
    </row>
    <row r="59" spans="1:117">
      <c r="A59" t="s">
        <v>101</v>
      </c>
      <c r="B59">
        <v>0</v>
      </c>
      <c r="C59">
        <v>0</v>
      </c>
      <c r="D59">
        <v>32.024999999999999</v>
      </c>
      <c r="E59">
        <v>0</v>
      </c>
      <c r="F59">
        <v>0</v>
      </c>
      <c r="G59">
        <v>52.128</v>
      </c>
      <c r="H59">
        <v>0</v>
      </c>
      <c r="I59">
        <v>23.015999999999998</v>
      </c>
      <c r="J59">
        <v>70.144000000000005</v>
      </c>
      <c r="K59">
        <v>341.56456300000002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14.560499999999999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54.820799999999998</v>
      </c>
      <c r="AL59">
        <v>1.3944000000000001</v>
      </c>
      <c r="AM59">
        <v>0</v>
      </c>
      <c r="AN59">
        <v>0.76519999999999999</v>
      </c>
      <c r="AO59">
        <v>0</v>
      </c>
      <c r="AP59">
        <v>7.0454999999999997</v>
      </c>
      <c r="AQ59">
        <v>0</v>
      </c>
      <c r="AR59">
        <v>16.559999999999999</v>
      </c>
      <c r="AS59">
        <v>8.3402399999999997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2423.2673390000004</v>
      </c>
    </row>
    <row r="60" spans="1:117">
      <c r="A60" t="s">
        <v>102</v>
      </c>
      <c r="B60">
        <v>0</v>
      </c>
      <c r="C60">
        <v>0</v>
      </c>
      <c r="D60">
        <v>32.024999999999999</v>
      </c>
      <c r="E60">
        <v>0</v>
      </c>
      <c r="F60">
        <v>0</v>
      </c>
      <c r="G60">
        <v>52.128</v>
      </c>
      <c r="H60">
        <v>0</v>
      </c>
      <c r="I60">
        <v>23.015999999999998</v>
      </c>
      <c r="J60">
        <v>70.144000000000005</v>
      </c>
      <c r="K60">
        <v>341.56456300000002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15.417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54.820799999999998</v>
      </c>
      <c r="AL60">
        <v>1.3944000000000001</v>
      </c>
      <c r="AM60">
        <v>0</v>
      </c>
      <c r="AN60">
        <v>0.76519999999999999</v>
      </c>
      <c r="AO60">
        <v>0</v>
      </c>
      <c r="AP60">
        <v>7.0454999999999997</v>
      </c>
      <c r="AQ60">
        <v>0</v>
      </c>
      <c r="AR60">
        <v>16.559999999999999</v>
      </c>
      <c r="AS60">
        <v>8.3402399999999997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2424.1238390000003</v>
      </c>
    </row>
    <row r="61" spans="1:117">
      <c r="A61" t="s">
        <v>103</v>
      </c>
      <c r="B61">
        <v>0</v>
      </c>
      <c r="C61">
        <v>0</v>
      </c>
      <c r="D61">
        <v>32.024999999999999</v>
      </c>
      <c r="E61">
        <v>0</v>
      </c>
      <c r="F61">
        <v>0</v>
      </c>
      <c r="G61">
        <v>52.128</v>
      </c>
      <c r="H61">
        <v>0</v>
      </c>
      <c r="I61">
        <v>23.015999999999998</v>
      </c>
      <c r="J61">
        <v>70.144000000000005</v>
      </c>
      <c r="K61">
        <v>341.56456300000002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16.273499999999999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54.820799999999998</v>
      </c>
      <c r="AL61">
        <v>1.3944000000000001</v>
      </c>
      <c r="AM61">
        <v>0</v>
      </c>
      <c r="AN61">
        <v>0.76519999999999999</v>
      </c>
      <c r="AO61">
        <v>0</v>
      </c>
      <c r="AP61">
        <v>7.0454999999999997</v>
      </c>
      <c r="AQ61">
        <v>0</v>
      </c>
      <c r="AR61">
        <v>1.3248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2406.1130990000006</v>
      </c>
    </row>
    <row r="62" spans="1:117">
      <c r="A62" t="s">
        <v>104</v>
      </c>
      <c r="B62">
        <v>0</v>
      </c>
      <c r="C62">
        <v>0</v>
      </c>
      <c r="D62">
        <v>32.024999999999999</v>
      </c>
      <c r="E62">
        <v>0</v>
      </c>
      <c r="F62">
        <v>0</v>
      </c>
      <c r="G62">
        <v>52.128</v>
      </c>
      <c r="H62">
        <v>0</v>
      </c>
      <c r="I62">
        <v>23.015999999999998</v>
      </c>
      <c r="J62">
        <v>70.144000000000005</v>
      </c>
      <c r="K62">
        <v>341.56456300000002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16.273499999999999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54.820799999999998</v>
      </c>
      <c r="AL62">
        <v>1.3944000000000001</v>
      </c>
      <c r="AM62">
        <v>0</v>
      </c>
      <c r="AN62">
        <v>0.76519999999999999</v>
      </c>
      <c r="AO62">
        <v>0</v>
      </c>
      <c r="AP62">
        <v>0.25619999999999998</v>
      </c>
      <c r="AQ62">
        <v>0</v>
      </c>
      <c r="AR62">
        <v>1.3248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2399.3237990000002</v>
      </c>
    </row>
    <row r="63" spans="1:117">
      <c r="A63" t="s">
        <v>105</v>
      </c>
      <c r="B63">
        <v>0</v>
      </c>
      <c r="C63">
        <v>0</v>
      </c>
      <c r="D63">
        <v>32.024999999999999</v>
      </c>
      <c r="E63">
        <v>0</v>
      </c>
      <c r="F63">
        <v>0</v>
      </c>
      <c r="G63">
        <v>52.128</v>
      </c>
      <c r="H63">
        <v>0</v>
      </c>
      <c r="I63">
        <v>23.015999999999998</v>
      </c>
      <c r="J63">
        <v>70.144000000000005</v>
      </c>
      <c r="K63">
        <v>341.56456300000002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16.273499999999999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41.276000000000003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54.820799999999998</v>
      </c>
      <c r="AL63">
        <v>1.3944000000000001</v>
      </c>
      <c r="AM63">
        <v>0</v>
      </c>
      <c r="AN63">
        <v>0.76519999999999999</v>
      </c>
      <c r="AO63">
        <v>0</v>
      </c>
      <c r="AP63">
        <v>0.25619999999999998</v>
      </c>
      <c r="AQ63">
        <v>15.561</v>
      </c>
      <c r="AR63">
        <v>1.3248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2426.2405710000003</v>
      </c>
    </row>
    <row r="64" spans="1:117">
      <c r="A64" t="s">
        <v>106</v>
      </c>
      <c r="B64">
        <v>0</v>
      </c>
      <c r="C64">
        <v>0</v>
      </c>
      <c r="D64">
        <v>32.024999999999999</v>
      </c>
      <c r="E64">
        <v>0</v>
      </c>
      <c r="F64">
        <v>0</v>
      </c>
      <c r="G64">
        <v>52.128</v>
      </c>
      <c r="H64">
        <v>0</v>
      </c>
      <c r="I64">
        <v>23.015999999999998</v>
      </c>
      <c r="J64">
        <v>70.144000000000005</v>
      </c>
      <c r="K64">
        <v>341.56456300000002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16.273499999999999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41.276000000000003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54.820799999999998</v>
      </c>
      <c r="AL64">
        <v>1.3944000000000001</v>
      </c>
      <c r="AM64">
        <v>0</v>
      </c>
      <c r="AN64">
        <v>0.76519999999999999</v>
      </c>
      <c r="AO64">
        <v>0</v>
      </c>
      <c r="AP64">
        <v>0.25619999999999998</v>
      </c>
      <c r="AQ64">
        <v>15.561</v>
      </c>
      <c r="AR64">
        <v>1.3248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2426.2405710000003</v>
      </c>
    </row>
    <row r="65" spans="1:117">
      <c r="A65" t="s">
        <v>107</v>
      </c>
      <c r="B65">
        <v>0</v>
      </c>
      <c r="C65">
        <v>0</v>
      </c>
      <c r="D65">
        <v>32.024999999999999</v>
      </c>
      <c r="E65">
        <v>0</v>
      </c>
      <c r="F65">
        <v>0</v>
      </c>
      <c r="G65">
        <v>52.128</v>
      </c>
      <c r="H65">
        <v>0</v>
      </c>
      <c r="I65">
        <v>23.015999999999998</v>
      </c>
      <c r="J65">
        <v>70.144000000000005</v>
      </c>
      <c r="K65">
        <v>341.56456300000002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17.13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41.276000000000003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54.820799999999998</v>
      </c>
      <c r="AL65">
        <v>1.3944000000000001</v>
      </c>
      <c r="AM65">
        <v>0</v>
      </c>
      <c r="AN65">
        <v>0.76519999999999999</v>
      </c>
      <c r="AO65">
        <v>0</v>
      </c>
      <c r="AP65">
        <v>7.0454999999999997</v>
      </c>
      <c r="AQ65">
        <v>15.561</v>
      </c>
      <c r="AR65">
        <v>1.3248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2433.886371000001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52.128</v>
      </c>
      <c r="H66">
        <v>0</v>
      </c>
      <c r="I66">
        <v>23.015999999999998</v>
      </c>
      <c r="J66">
        <v>70.144000000000005</v>
      </c>
      <c r="K66">
        <v>341.56456300000002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18.843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41.276000000000003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54.820799999999998</v>
      </c>
      <c r="AL66">
        <v>1.3944000000000001</v>
      </c>
      <c r="AM66">
        <v>0</v>
      </c>
      <c r="AN66">
        <v>0.76519999999999999</v>
      </c>
      <c r="AO66">
        <v>0</v>
      </c>
      <c r="AP66">
        <v>7.0454999999999997</v>
      </c>
      <c r="AQ66">
        <v>31.122</v>
      </c>
      <c r="AR66">
        <v>1.3248</v>
      </c>
      <c r="AS66">
        <v>4.7081999999999997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2451.1603710000004</v>
      </c>
    </row>
    <row r="67" spans="1:117">
      <c r="A67" t="s">
        <v>109</v>
      </c>
      <c r="B67">
        <v>0</v>
      </c>
      <c r="C67">
        <v>0</v>
      </c>
      <c r="D67">
        <v>32.024999999999999</v>
      </c>
      <c r="E67">
        <v>0</v>
      </c>
      <c r="F67">
        <v>0</v>
      </c>
      <c r="G67">
        <v>52.128</v>
      </c>
      <c r="H67">
        <v>0</v>
      </c>
      <c r="I67">
        <v>23.015999999999998</v>
      </c>
      <c r="J67">
        <v>70.144000000000005</v>
      </c>
      <c r="K67">
        <v>341.56456300000002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41.276000000000003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54.820799999999998</v>
      </c>
      <c r="AL67">
        <v>1.3944000000000001</v>
      </c>
      <c r="AM67">
        <v>0</v>
      </c>
      <c r="AN67">
        <v>0.76519999999999999</v>
      </c>
      <c r="AO67">
        <v>0</v>
      </c>
      <c r="AP67">
        <v>0.25619999999999998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2449.7287710000001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52.128</v>
      </c>
      <c r="H68">
        <v>0</v>
      </c>
      <c r="I68">
        <v>23.015999999999998</v>
      </c>
      <c r="J68">
        <v>70.144000000000005</v>
      </c>
      <c r="K68">
        <v>341.56456300000002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41.276000000000003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54.820799999999998</v>
      </c>
      <c r="AL68">
        <v>1.3944000000000001</v>
      </c>
      <c r="AM68">
        <v>0</v>
      </c>
      <c r="AN68">
        <v>0.76519999999999999</v>
      </c>
      <c r="AO68">
        <v>0</v>
      </c>
      <c r="AP68">
        <v>0.25619999999999998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2466.2076229999998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52.128</v>
      </c>
      <c r="H69">
        <v>0</v>
      </c>
      <c r="I69">
        <v>23.015999999999998</v>
      </c>
      <c r="J69">
        <v>70.144000000000005</v>
      </c>
      <c r="K69">
        <v>341.56456300000002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41.276000000000003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17.045999999999999</v>
      </c>
      <c r="AI69">
        <v>0</v>
      </c>
      <c r="AJ69">
        <v>0</v>
      </c>
      <c r="AK69">
        <v>54.820799999999998</v>
      </c>
      <c r="AL69">
        <v>1.3944000000000001</v>
      </c>
      <c r="AM69">
        <v>0</v>
      </c>
      <c r="AN69">
        <v>0.76519999999999999</v>
      </c>
      <c r="AO69">
        <v>0</v>
      </c>
      <c r="AP69">
        <v>0.25619999999999998</v>
      </c>
      <c r="AQ69">
        <v>46.683</v>
      </c>
      <c r="AR69">
        <v>2.8704000000000001</v>
      </c>
      <c r="AS69">
        <v>4.7081999999999997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2499.4770229999995</v>
      </c>
    </row>
    <row r="70" spans="1:117">
      <c r="A70" t="s">
        <v>112</v>
      </c>
      <c r="B70">
        <v>0</v>
      </c>
      <c r="C70">
        <v>0</v>
      </c>
      <c r="D70">
        <v>32.024999999999999</v>
      </c>
      <c r="E70">
        <v>0</v>
      </c>
      <c r="F70">
        <v>0</v>
      </c>
      <c r="G70">
        <v>52.128</v>
      </c>
      <c r="H70">
        <v>0</v>
      </c>
      <c r="I70">
        <v>23.015999999999998</v>
      </c>
      <c r="J70">
        <v>70.144000000000005</v>
      </c>
      <c r="K70">
        <v>341.56456300000002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41.276000000000003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37.880000000000003</v>
      </c>
      <c r="AI70">
        <v>0</v>
      </c>
      <c r="AJ70">
        <v>0</v>
      </c>
      <c r="AK70">
        <v>54.820799999999998</v>
      </c>
      <c r="AL70">
        <v>1.3944000000000001</v>
      </c>
      <c r="AM70">
        <v>0</v>
      </c>
      <c r="AN70">
        <v>0.76519999999999999</v>
      </c>
      <c r="AO70">
        <v>0</v>
      </c>
      <c r="AP70">
        <v>0.25619999999999998</v>
      </c>
      <c r="AQ70">
        <v>46.683</v>
      </c>
      <c r="AR70">
        <v>2.8704000000000001</v>
      </c>
      <c r="AS70">
        <v>4.7081999999999997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2520.3110229999998</v>
      </c>
    </row>
    <row r="71" spans="1:117">
      <c r="A71" t="s">
        <v>113</v>
      </c>
      <c r="B71">
        <v>0</v>
      </c>
      <c r="C71">
        <v>0</v>
      </c>
      <c r="D71">
        <v>32.340000000000003</v>
      </c>
      <c r="E71">
        <v>0</v>
      </c>
      <c r="F71">
        <v>0</v>
      </c>
      <c r="G71">
        <v>52.128</v>
      </c>
      <c r="H71">
        <v>0</v>
      </c>
      <c r="I71">
        <v>23.015999999999998</v>
      </c>
      <c r="J71">
        <v>70.144000000000005</v>
      </c>
      <c r="K71">
        <v>341.56456300000002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41.276000000000003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21.36</v>
      </c>
      <c r="AH71">
        <v>56.82</v>
      </c>
      <c r="AI71">
        <v>0</v>
      </c>
      <c r="AJ71">
        <v>0</v>
      </c>
      <c r="AK71">
        <v>54.820799999999998</v>
      </c>
      <c r="AL71">
        <v>1.3944000000000001</v>
      </c>
      <c r="AM71">
        <v>0</v>
      </c>
      <c r="AN71">
        <v>0.76519999999999999</v>
      </c>
      <c r="AO71">
        <v>0</v>
      </c>
      <c r="AP71">
        <v>0.25619999999999998</v>
      </c>
      <c r="AQ71">
        <v>46.683</v>
      </c>
      <c r="AR71">
        <v>1.3248</v>
      </c>
      <c r="AS71">
        <v>4.7081999999999997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2556.8764299999998</v>
      </c>
    </row>
    <row r="72" spans="1:117">
      <c r="A72" t="s">
        <v>114</v>
      </c>
      <c r="B72">
        <v>0</v>
      </c>
      <c r="C72">
        <v>0</v>
      </c>
      <c r="D72">
        <v>32.340000000000003</v>
      </c>
      <c r="E72">
        <v>0</v>
      </c>
      <c r="F72">
        <v>0</v>
      </c>
      <c r="G72">
        <v>52.128</v>
      </c>
      <c r="H72">
        <v>0</v>
      </c>
      <c r="I72">
        <v>23.015999999999998</v>
      </c>
      <c r="J72">
        <v>70.144000000000005</v>
      </c>
      <c r="K72">
        <v>341.56456300000002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41.276000000000003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75.760000000000005</v>
      </c>
      <c r="AI72">
        <v>0</v>
      </c>
      <c r="AJ72">
        <v>0</v>
      </c>
      <c r="AK72">
        <v>54.820799999999998</v>
      </c>
      <c r="AL72">
        <v>6.9720000000000004</v>
      </c>
      <c r="AM72">
        <v>5.2786799999999996</v>
      </c>
      <c r="AN72">
        <v>0.76519999999999999</v>
      </c>
      <c r="AO72">
        <v>0</v>
      </c>
      <c r="AP72">
        <v>0.25619999999999998</v>
      </c>
      <c r="AQ72">
        <v>46.683</v>
      </c>
      <c r="AR72">
        <v>1.3248</v>
      </c>
      <c r="AS72">
        <v>4.7081999999999997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2605.9003150000003</v>
      </c>
    </row>
    <row r="73" spans="1:117">
      <c r="A73" t="s">
        <v>115</v>
      </c>
      <c r="B73">
        <v>0</v>
      </c>
      <c r="C73">
        <v>0</v>
      </c>
      <c r="D73">
        <v>32.340000000000003</v>
      </c>
      <c r="E73">
        <v>0</v>
      </c>
      <c r="F73">
        <v>0</v>
      </c>
      <c r="G73">
        <v>52.128</v>
      </c>
      <c r="H73">
        <v>0</v>
      </c>
      <c r="I73">
        <v>23.015999999999998</v>
      </c>
      <c r="J73">
        <v>70.144000000000005</v>
      </c>
      <c r="K73">
        <v>341.56456300000002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41.276000000000003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21.36</v>
      </c>
      <c r="AH73">
        <v>104.17</v>
      </c>
      <c r="AI73">
        <v>0</v>
      </c>
      <c r="AJ73">
        <v>0</v>
      </c>
      <c r="AK73">
        <v>54.820799999999998</v>
      </c>
      <c r="AL73">
        <v>41.832000000000001</v>
      </c>
      <c r="AM73">
        <v>10.536032000000001</v>
      </c>
      <c r="AN73">
        <v>0.76519999999999999</v>
      </c>
      <c r="AO73">
        <v>0</v>
      </c>
      <c r="AP73">
        <v>0.25619999999999998</v>
      </c>
      <c r="AQ73">
        <v>46.683</v>
      </c>
      <c r="AR73">
        <v>1.3248</v>
      </c>
      <c r="AS73">
        <v>4.7081999999999997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2715.4443069999998</v>
      </c>
    </row>
    <row r="74" spans="1:117">
      <c r="A74" t="s">
        <v>116</v>
      </c>
      <c r="B74">
        <v>0</v>
      </c>
      <c r="C74">
        <v>0</v>
      </c>
      <c r="D74">
        <v>32.340000000000003</v>
      </c>
      <c r="E74">
        <v>0</v>
      </c>
      <c r="F74">
        <v>0</v>
      </c>
      <c r="G74">
        <v>52.128</v>
      </c>
      <c r="H74">
        <v>0</v>
      </c>
      <c r="I74">
        <v>23.015999999999998</v>
      </c>
      <c r="J74">
        <v>70.144000000000005</v>
      </c>
      <c r="K74">
        <v>341.56456300000002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41.276000000000003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21.36</v>
      </c>
      <c r="AH74">
        <v>140.34540000000001</v>
      </c>
      <c r="AI74">
        <v>0</v>
      </c>
      <c r="AJ74">
        <v>0</v>
      </c>
      <c r="AK74">
        <v>54.820799999999998</v>
      </c>
      <c r="AL74">
        <v>41.832000000000001</v>
      </c>
      <c r="AM74">
        <v>10.536032000000001</v>
      </c>
      <c r="AN74">
        <v>0.76519999999999999</v>
      </c>
      <c r="AO74">
        <v>0</v>
      </c>
      <c r="AP74">
        <v>0</v>
      </c>
      <c r="AQ74">
        <v>46.683</v>
      </c>
      <c r="AR74">
        <v>1.3248</v>
      </c>
      <c r="AS74">
        <v>4.7081999999999997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2767.372543</v>
      </c>
    </row>
    <row r="75" spans="1:117">
      <c r="A75" t="s">
        <v>117</v>
      </c>
      <c r="B75">
        <v>0</v>
      </c>
      <c r="C75">
        <v>0</v>
      </c>
      <c r="D75">
        <v>32.340000000000003</v>
      </c>
      <c r="E75">
        <v>0</v>
      </c>
      <c r="F75">
        <v>0</v>
      </c>
      <c r="G75">
        <v>52.128</v>
      </c>
      <c r="H75">
        <v>0</v>
      </c>
      <c r="I75">
        <v>23.015999999999998</v>
      </c>
      <c r="J75">
        <v>70.144000000000005</v>
      </c>
      <c r="K75">
        <v>341.56456300000002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0</v>
      </c>
      <c r="AJ75">
        <v>0</v>
      </c>
      <c r="AK75">
        <v>54.820799999999998</v>
      </c>
      <c r="AL75">
        <v>41.832000000000001</v>
      </c>
      <c r="AM75">
        <v>10.536032000000001</v>
      </c>
      <c r="AN75">
        <v>0.76519999999999999</v>
      </c>
      <c r="AO75">
        <v>0</v>
      </c>
      <c r="AP75">
        <v>0</v>
      </c>
      <c r="AQ75">
        <v>46.683</v>
      </c>
      <c r="AR75">
        <v>1.3248</v>
      </c>
      <c r="AS75">
        <v>4.7081999999999997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2780.7116230000001</v>
      </c>
    </row>
    <row r="76" spans="1:117">
      <c r="A76" t="s">
        <v>118</v>
      </c>
      <c r="B76">
        <v>0</v>
      </c>
      <c r="C76">
        <v>0</v>
      </c>
      <c r="D76">
        <v>32.340000000000003</v>
      </c>
      <c r="E76">
        <v>0</v>
      </c>
      <c r="F76">
        <v>0</v>
      </c>
      <c r="G76">
        <v>52.128</v>
      </c>
      <c r="H76">
        <v>0</v>
      </c>
      <c r="I76">
        <v>23.015999999999998</v>
      </c>
      <c r="J76">
        <v>70.144000000000005</v>
      </c>
      <c r="K76">
        <v>341.56456300000002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0</v>
      </c>
      <c r="AJ76">
        <v>0</v>
      </c>
      <c r="AK76">
        <v>54.820799999999998</v>
      </c>
      <c r="AL76">
        <v>41.832000000000001</v>
      </c>
      <c r="AM76">
        <v>10.536032000000001</v>
      </c>
      <c r="AN76">
        <v>0.76519999999999999</v>
      </c>
      <c r="AO76">
        <v>0</v>
      </c>
      <c r="AP76">
        <v>0</v>
      </c>
      <c r="AQ76">
        <v>46.683</v>
      </c>
      <c r="AR76">
        <v>1.3248</v>
      </c>
      <c r="AS76">
        <v>4.7081999999999997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2784.6616230000004</v>
      </c>
    </row>
    <row r="77" spans="1:117">
      <c r="A77" t="s">
        <v>119</v>
      </c>
      <c r="B77">
        <v>0</v>
      </c>
      <c r="C77">
        <v>0</v>
      </c>
      <c r="D77">
        <v>32.340000000000003</v>
      </c>
      <c r="E77">
        <v>0</v>
      </c>
      <c r="F77">
        <v>0</v>
      </c>
      <c r="G77">
        <v>52.128</v>
      </c>
      <c r="H77">
        <v>0</v>
      </c>
      <c r="I77">
        <v>23.015999999999998</v>
      </c>
      <c r="J77">
        <v>70.144000000000005</v>
      </c>
      <c r="K77">
        <v>341.56456300000002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21.36</v>
      </c>
      <c r="AH77">
        <v>110.2308</v>
      </c>
      <c r="AI77">
        <v>0</v>
      </c>
      <c r="AJ77">
        <v>0</v>
      </c>
      <c r="AK77">
        <v>54.820799999999998</v>
      </c>
      <c r="AL77">
        <v>41.832000000000001</v>
      </c>
      <c r="AM77">
        <v>10.536032000000001</v>
      </c>
      <c r="AN77">
        <v>0.76519999999999999</v>
      </c>
      <c r="AO77">
        <v>0</v>
      </c>
      <c r="AP77">
        <v>0</v>
      </c>
      <c r="AQ77">
        <v>46.683</v>
      </c>
      <c r="AR77">
        <v>1.3248</v>
      </c>
      <c r="AS77">
        <v>4.7081999999999997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2754.5470230000001</v>
      </c>
    </row>
    <row r="78" spans="1:117">
      <c r="A78" t="s">
        <v>120</v>
      </c>
      <c r="B78">
        <v>0</v>
      </c>
      <c r="C78">
        <v>0</v>
      </c>
      <c r="D78">
        <v>32.340000000000003</v>
      </c>
      <c r="E78">
        <v>0</v>
      </c>
      <c r="F78">
        <v>0</v>
      </c>
      <c r="G78">
        <v>52.128</v>
      </c>
      <c r="H78">
        <v>0</v>
      </c>
      <c r="I78">
        <v>23.015999999999998</v>
      </c>
      <c r="J78">
        <v>70.144000000000005</v>
      </c>
      <c r="K78">
        <v>341.56456300000002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21.36</v>
      </c>
      <c r="AH78">
        <v>75.760000000000005</v>
      </c>
      <c r="AI78">
        <v>0</v>
      </c>
      <c r="AJ78">
        <v>0</v>
      </c>
      <c r="AK78">
        <v>54.820799999999998</v>
      </c>
      <c r="AL78">
        <v>41.832000000000001</v>
      </c>
      <c r="AM78">
        <v>10.536032000000001</v>
      </c>
      <c r="AN78">
        <v>0.76519999999999999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2711.8233870000008</v>
      </c>
    </row>
    <row r="79" spans="1:117">
      <c r="A79" t="s">
        <v>121</v>
      </c>
      <c r="B79">
        <v>0</v>
      </c>
      <c r="C79">
        <v>0</v>
      </c>
      <c r="D79">
        <v>32.549999999999997</v>
      </c>
      <c r="E79">
        <v>0</v>
      </c>
      <c r="F79">
        <v>0</v>
      </c>
      <c r="G79">
        <v>52.128</v>
      </c>
      <c r="H79">
        <v>0</v>
      </c>
      <c r="I79">
        <v>23.015999999999998</v>
      </c>
      <c r="J79">
        <v>70.144000000000005</v>
      </c>
      <c r="K79">
        <v>341.56456300000002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18.272072000000001</v>
      </c>
      <c r="AE79">
        <v>32.957704</v>
      </c>
      <c r="AF79">
        <v>9.86</v>
      </c>
      <c r="AG79">
        <v>21.36</v>
      </c>
      <c r="AH79">
        <v>53.031999999999996</v>
      </c>
      <c r="AI79">
        <v>0</v>
      </c>
      <c r="AJ79">
        <v>0</v>
      </c>
      <c r="AK79">
        <v>54.820799999999998</v>
      </c>
      <c r="AL79">
        <v>6.9720000000000004</v>
      </c>
      <c r="AM79">
        <v>5.2786799999999996</v>
      </c>
      <c r="AN79">
        <v>0.76519999999999999</v>
      </c>
      <c r="AO79">
        <v>0</v>
      </c>
      <c r="AP79">
        <v>0</v>
      </c>
      <c r="AQ79">
        <v>46.683</v>
      </c>
      <c r="AR79">
        <v>26.495999999999999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2637.0231950000007</v>
      </c>
    </row>
    <row r="80" spans="1:117">
      <c r="A80" t="s">
        <v>122</v>
      </c>
      <c r="B80">
        <v>0</v>
      </c>
      <c r="C80">
        <v>0</v>
      </c>
      <c r="D80">
        <v>32.549999999999997</v>
      </c>
      <c r="E80">
        <v>0</v>
      </c>
      <c r="F80">
        <v>0</v>
      </c>
      <c r="G80">
        <v>52.128</v>
      </c>
      <c r="H80">
        <v>0</v>
      </c>
      <c r="I80">
        <v>23.015999999999998</v>
      </c>
      <c r="J80">
        <v>70.144000000000005</v>
      </c>
      <c r="K80">
        <v>341.56456300000002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21.36</v>
      </c>
      <c r="AH80">
        <v>30.303999999999998</v>
      </c>
      <c r="AI80">
        <v>0</v>
      </c>
      <c r="AJ80">
        <v>0</v>
      </c>
      <c r="AK80">
        <v>54.820799999999998</v>
      </c>
      <c r="AL80">
        <v>1.3944000000000001</v>
      </c>
      <c r="AM80">
        <v>0</v>
      </c>
      <c r="AN80">
        <v>0.76519999999999999</v>
      </c>
      <c r="AO80">
        <v>0</v>
      </c>
      <c r="AP80">
        <v>0</v>
      </c>
      <c r="AQ80">
        <v>46.683</v>
      </c>
      <c r="AR80">
        <v>26.495999999999999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2564.6998180000001</v>
      </c>
    </row>
    <row r="81" spans="1:117">
      <c r="A81" t="s">
        <v>123</v>
      </c>
      <c r="B81">
        <v>0</v>
      </c>
      <c r="C81">
        <v>0</v>
      </c>
      <c r="D81">
        <v>32.549999999999997</v>
      </c>
      <c r="E81">
        <v>0</v>
      </c>
      <c r="F81">
        <v>0</v>
      </c>
      <c r="G81">
        <v>52.128</v>
      </c>
      <c r="H81">
        <v>0</v>
      </c>
      <c r="I81">
        <v>23.015999999999998</v>
      </c>
      <c r="J81">
        <v>70.144000000000005</v>
      </c>
      <c r="K81">
        <v>341.56456300000002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11.364000000000001</v>
      </c>
      <c r="AI81">
        <v>0</v>
      </c>
      <c r="AJ81">
        <v>0</v>
      </c>
      <c r="AK81">
        <v>54.820799999999998</v>
      </c>
      <c r="AL81">
        <v>2.3239999999999998</v>
      </c>
      <c r="AM81">
        <v>0</v>
      </c>
      <c r="AN81">
        <v>0.76519999999999999</v>
      </c>
      <c r="AO81">
        <v>0</v>
      </c>
      <c r="AP81">
        <v>0</v>
      </c>
      <c r="AQ81">
        <v>46.683</v>
      </c>
      <c r="AR81">
        <v>1.1040000000000001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2491.379551</v>
      </c>
    </row>
    <row r="82" spans="1:117">
      <c r="A82" t="s">
        <v>124</v>
      </c>
      <c r="B82">
        <v>0</v>
      </c>
      <c r="C82">
        <v>0</v>
      </c>
      <c r="D82">
        <v>32.549999999999997</v>
      </c>
      <c r="E82">
        <v>0</v>
      </c>
      <c r="F82">
        <v>0</v>
      </c>
      <c r="G82">
        <v>52.128</v>
      </c>
      <c r="H82">
        <v>0</v>
      </c>
      <c r="I82">
        <v>23.015999999999998</v>
      </c>
      <c r="J82">
        <v>70.144000000000005</v>
      </c>
      <c r="K82">
        <v>341.56456300000002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54.820799999999998</v>
      </c>
      <c r="AL82">
        <v>2.3239999999999998</v>
      </c>
      <c r="AM82">
        <v>0</v>
      </c>
      <c r="AN82">
        <v>0.76519999999999999</v>
      </c>
      <c r="AO82">
        <v>0</v>
      </c>
      <c r="AP82">
        <v>0</v>
      </c>
      <c r="AQ82">
        <v>46.683</v>
      </c>
      <c r="AR82">
        <v>1.1040000000000001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2473.6955509999998</v>
      </c>
    </row>
    <row r="83" spans="1:117">
      <c r="A83" t="s">
        <v>125</v>
      </c>
      <c r="B83">
        <v>0</v>
      </c>
      <c r="C83">
        <v>0</v>
      </c>
      <c r="D83">
        <v>32.549999999999997</v>
      </c>
      <c r="E83">
        <v>0</v>
      </c>
      <c r="F83">
        <v>0</v>
      </c>
      <c r="G83">
        <v>52.128</v>
      </c>
      <c r="H83">
        <v>0</v>
      </c>
      <c r="I83">
        <v>23.015999999999998</v>
      </c>
      <c r="J83">
        <v>70.144000000000005</v>
      </c>
      <c r="K83">
        <v>341.56456300000002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54.820799999999998</v>
      </c>
      <c r="AL83">
        <v>2.3239999999999998</v>
      </c>
      <c r="AM83">
        <v>0</v>
      </c>
      <c r="AN83">
        <v>0.76519999999999999</v>
      </c>
      <c r="AO83">
        <v>0</v>
      </c>
      <c r="AP83">
        <v>0</v>
      </c>
      <c r="AQ83">
        <v>46.683</v>
      </c>
      <c r="AR83">
        <v>1.1040000000000001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2467.174751</v>
      </c>
    </row>
    <row r="84" spans="1:117">
      <c r="A84" t="s">
        <v>126</v>
      </c>
      <c r="B84">
        <v>0</v>
      </c>
      <c r="C84">
        <v>0</v>
      </c>
      <c r="D84">
        <v>32.549999999999997</v>
      </c>
      <c r="E84">
        <v>0</v>
      </c>
      <c r="F84">
        <v>0</v>
      </c>
      <c r="G84">
        <v>52.128</v>
      </c>
      <c r="H84">
        <v>0</v>
      </c>
      <c r="I84">
        <v>23.015999999999998</v>
      </c>
      <c r="J84">
        <v>70.144000000000005</v>
      </c>
      <c r="K84">
        <v>341.56456300000002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54.820799999999998</v>
      </c>
      <c r="AL84">
        <v>2.3239999999999998</v>
      </c>
      <c r="AM84">
        <v>0</v>
      </c>
      <c r="AN84">
        <v>0.76519999999999999</v>
      </c>
      <c r="AO84">
        <v>0</v>
      </c>
      <c r="AP84">
        <v>0</v>
      </c>
      <c r="AQ84">
        <v>46.683</v>
      </c>
      <c r="AR84">
        <v>1.1040000000000001</v>
      </c>
      <c r="AS84">
        <v>4.7081999999999997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2467.174751</v>
      </c>
    </row>
    <row r="85" spans="1:117">
      <c r="A85" t="s">
        <v>127</v>
      </c>
      <c r="B85">
        <v>0</v>
      </c>
      <c r="C85">
        <v>0</v>
      </c>
      <c r="D85">
        <v>32.549999999999997</v>
      </c>
      <c r="E85">
        <v>0</v>
      </c>
      <c r="F85">
        <v>0</v>
      </c>
      <c r="G85">
        <v>52.128</v>
      </c>
      <c r="H85">
        <v>0</v>
      </c>
      <c r="I85">
        <v>23.015999999999998</v>
      </c>
      <c r="J85">
        <v>70.144000000000005</v>
      </c>
      <c r="K85">
        <v>341.56456300000002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54.820799999999998</v>
      </c>
      <c r="AL85">
        <v>2.3239999999999998</v>
      </c>
      <c r="AM85">
        <v>0</v>
      </c>
      <c r="AN85">
        <v>0.76519999999999999</v>
      </c>
      <c r="AO85">
        <v>0</v>
      </c>
      <c r="AP85">
        <v>0</v>
      </c>
      <c r="AQ85">
        <v>45.485999999999997</v>
      </c>
      <c r="AR85">
        <v>1.1040000000000001</v>
      </c>
      <c r="AS85">
        <v>4.7081999999999997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2467.8163710000003</v>
      </c>
    </row>
    <row r="86" spans="1:117">
      <c r="A86" t="s">
        <v>128</v>
      </c>
      <c r="B86">
        <v>0</v>
      </c>
      <c r="C86">
        <v>0</v>
      </c>
      <c r="D86">
        <v>32.549999999999997</v>
      </c>
      <c r="E86">
        <v>0</v>
      </c>
      <c r="F86">
        <v>0</v>
      </c>
      <c r="G86">
        <v>52.128</v>
      </c>
      <c r="H86">
        <v>0</v>
      </c>
      <c r="I86">
        <v>23.015999999999998</v>
      </c>
      <c r="J86">
        <v>70.144000000000005</v>
      </c>
      <c r="K86">
        <v>341.56456300000002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54.820799999999998</v>
      </c>
      <c r="AL86">
        <v>2.3239999999999998</v>
      </c>
      <c r="AM86">
        <v>0</v>
      </c>
      <c r="AN86">
        <v>0.76519999999999999</v>
      </c>
      <c r="AO86">
        <v>0</v>
      </c>
      <c r="AP86">
        <v>0</v>
      </c>
      <c r="AQ86">
        <v>43.47</v>
      </c>
      <c r="AR86">
        <v>1.1040000000000001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2465.8003710000003</v>
      </c>
    </row>
    <row r="87" spans="1:117">
      <c r="A87" t="s">
        <v>129</v>
      </c>
      <c r="B87">
        <v>0</v>
      </c>
      <c r="C87">
        <v>0</v>
      </c>
      <c r="D87">
        <v>32.549999999999997</v>
      </c>
      <c r="E87">
        <v>0</v>
      </c>
      <c r="F87">
        <v>0</v>
      </c>
      <c r="G87">
        <v>52.128</v>
      </c>
      <c r="H87">
        <v>0</v>
      </c>
      <c r="I87">
        <v>23.015999999999998</v>
      </c>
      <c r="J87">
        <v>70.144000000000005</v>
      </c>
      <c r="K87">
        <v>378.74206299999997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54.820799999999998</v>
      </c>
      <c r="AL87">
        <v>2.3239999999999998</v>
      </c>
      <c r="AM87">
        <v>0</v>
      </c>
      <c r="AN87">
        <v>0.76519999999999999</v>
      </c>
      <c r="AO87">
        <v>0</v>
      </c>
      <c r="AP87">
        <v>0.38429999999999997</v>
      </c>
      <c r="AQ87">
        <v>28.98</v>
      </c>
      <c r="AR87">
        <v>17.664000000000001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2505.4321710000008</v>
      </c>
    </row>
    <row r="88" spans="1:117">
      <c r="A88" t="s">
        <v>130</v>
      </c>
      <c r="B88">
        <v>0</v>
      </c>
      <c r="C88">
        <v>0</v>
      </c>
      <c r="D88">
        <v>32.549999999999997</v>
      </c>
      <c r="E88">
        <v>0</v>
      </c>
      <c r="F88">
        <v>0</v>
      </c>
      <c r="G88">
        <v>52.128</v>
      </c>
      <c r="H88">
        <v>0</v>
      </c>
      <c r="I88">
        <v>23.015999999999998</v>
      </c>
      <c r="J88">
        <v>70.144000000000005</v>
      </c>
      <c r="K88">
        <v>401.048564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54.820799999999998</v>
      </c>
      <c r="AL88">
        <v>2.3239999999999998</v>
      </c>
      <c r="AM88">
        <v>0</v>
      </c>
      <c r="AN88">
        <v>0.76519999999999999</v>
      </c>
      <c r="AO88">
        <v>0</v>
      </c>
      <c r="AP88">
        <v>0.38429999999999997</v>
      </c>
      <c r="AQ88">
        <v>28.98</v>
      </c>
      <c r="AR88">
        <v>17.664000000000001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2527.7386720000009</v>
      </c>
    </row>
    <row r="89" spans="1:117">
      <c r="A89" t="s">
        <v>131</v>
      </c>
      <c r="B89">
        <v>0</v>
      </c>
      <c r="C89">
        <v>0</v>
      </c>
      <c r="D89">
        <v>32.549999999999997</v>
      </c>
      <c r="E89">
        <v>0</v>
      </c>
      <c r="F89">
        <v>0</v>
      </c>
      <c r="G89">
        <v>52.128</v>
      </c>
      <c r="H89">
        <v>0</v>
      </c>
      <c r="I89">
        <v>23.015999999999998</v>
      </c>
      <c r="J89">
        <v>70.144000000000005</v>
      </c>
      <c r="K89">
        <v>423.35506299999997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54.820799999999998</v>
      </c>
      <c r="AL89">
        <v>2.3239999999999998</v>
      </c>
      <c r="AM89">
        <v>0</v>
      </c>
      <c r="AN89">
        <v>0.76519999999999999</v>
      </c>
      <c r="AO89">
        <v>0</v>
      </c>
      <c r="AP89">
        <v>0.38429999999999997</v>
      </c>
      <c r="AQ89">
        <v>28.98</v>
      </c>
      <c r="AR89">
        <v>1.1040000000000001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2533.4851710000003</v>
      </c>
    </row>
    <row r="90" spans="1:117">
      <c r="A90" t="s">
        <v>132</v>
      </c>
      <c r="B90">
        <v>0</v>
      </c>
      <c r="C90">
        <v>0</v>
      </c>
      <c r="D90">
        <v>32.549999999999997</v>
      </c>
      <c r="E90">
        <v>0</v>
      </c>
      <c r="F90">
        <v>0</v>
      </c>
      <c r="G90">
        <v>52.128</v>
      </c>
      <c r="H90">
        <v>0</v>
      </c>
      <c r="I90">
        <v>23.015999999999998</v>
      </c>
      <c r="J90">
        <v>70.144000000000005</v>
      </c>
      <c r="K90">
        <v>423.35506299999997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54.820799999999998</v>
      </c>
      <c r="AL90">
        <v>2.3239999999999998</v>
      </c>
      <c r="AM90">
        <v>0</v>
      </c>
      <c r="AN90">
        <v>0.76519999999999999</v>
      </c>
      <c r="AO90">
        <v>0</v>
      </c>
      <c r="AP90">
        <v>0.38429999999999997</v>
      </c>
      <c r="AQ90">
        <v>14.49</v>
      </c>
      <c r="AR90">
        <v>1.1040000000000001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2518.995171</v>
      </c>
    </row>
    <row r="91" spans="1:117">
      <c r="A91" t="s">
        <v>133</v>
      </c>
      <c r="B91">
        <v>0</v>
      </c>
      <c r="C91">
        <v>0</v>
      </c>
      <c r="D91">
        <v>32.549999999999997</v>
      </c>
      <c r="E91">
        <v>0</v>
      </c>
      <c r="F91">
        <v>0</v>
      </c>
      <c r="G91">
        <v>52.128</v>
      </c>
      <c r="H91">
        <v>0</v>
      </c>
      <c r="I91">
        <v>23.015999999999998</v>
      </c>
      <c r="J91">
        <v>70.144000000000005</v>
      </c>
      <c r="K91">
        <v>453.09706299999999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54.820799999999998</v>
      </c>
      <c r="AL91">
        <v>2.3239999999999998</v>
      </c>
      <c r="AM91">
        <v>0</v>
      </c>
      <c r="AN91">
        <v>0.76519999999999999</v>
      </c>
      <c r="AO91">
        <v>0</v>
      </c>
      <c r="AP91">
        <v>0.64049999999999996</v>
      </c>
      <c r="AQ91">
        <v>14.49</v>
      </c>
      <c r="AR91">
        <v>22.08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2569.9693710000001</v>
      </c>
    </row>
    <row r="92" spans="1:117">
      <c r="A92" t="s">
        <v>134</v>
      </c>
      <c r="B92">
        <v>0</v>
      </c>
      <c r="C92">
        <v>0</v>
      </c>
      <c r="D92">
        <v>32.549999999999997</v>
      </c>
      <c r="E92">
        <v>0</v>
      </c>
      <c r="F92">
        <v>0</v>
      </c>
      <c r="G92">
        <v>52.128</v>
      </c>
      <c r="H92">
        <v>0</v>
      </c>
      <c r="I92">
        <v>23.015999999999998</v>
      </c>
      <c r="J92">
        <v>70.144000000000005</v>
      </c>
      <c r="K92">
        <v>475.40356400000002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54.820799999999998</v>
      </c>
      <c r="AL92">
        <v>2.3239999999999998</v>
      </c>
      <c r="AM92">
        <v>0</v>
      </c>
      <c r="AN92">
        <v>0.76519999999999999</v>
      </c>
      <c r="AO92">
        <v>0</v>
      </c>
      <c r="AP92">
        <v>0.64049999999999996</v>
      </c>
      <c r="AQ92">
        <v>14.49</v>
      </c>
      <c r="AR92">
        <v>22.08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2575.79702</v>
      </c>
    </row>
    <row r="93" spans="1:117">
      <c r="A93" t="s">
        <v>135</v>
      </c>
      <c r="B93">
        <v>0</v>
      </c>
      <c r="C93">
        <v>0</v>
      </c>
      <c r="D93">
        <v>32.549999999999997</v>
      </c>
      <c r="E93">
        <v>0</v>
      </c>
      <c r="F93">
        <v>0</v>
      </c>
      <c r="G93">
        <v>52.128</v>
      </c>
      <c r="H93">
        <v>0</v>
      </c>
      <c r="I93">
        <v>23.015999999999998</v>
      </c>
      <c r="J93">
        <v>70.144000000000005</v>
      </c>
      <c r="K93">
        <v>497.71006299999999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54.820799999999998</v>
      </c>
      <c r="AL93">
        <v>2.3239999999999998</v>
      </c>
      <c r="AM93">
        <v>0</v>
      </c>
      <c r="AN93">
        <v>0.76519999999999999</v>
      </c>
      <c r="AO93">
        <v>0</v>
      </c>
      <c r="AP93">
        <v>0.64049999999999996</v>
      </c>
      <c r="AQ93">
        <v>0</v>
      </c>
      <c r="AR93">
        <v>1.1040000000000001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2562.6375189999999</v>
      </c>
    </row>
    <row r="94" spans="1:117">
      <c r="A94" t="s">
        <v>136</v>
      </c>
      <c r="B94">
        <v>0</v>
      </c>
      <c r="C94">
        <v>0</v>
      </c>
      <c r="D94">
        <v>32.549999999999997</v>
      </c>
      <c r="E94">
        <v>0</v>
      </c>
      <c r="F94">
        <v>0</v>
      </c>
      <c r="G94">
        <v>52.128</v>
      </c>
      <c r="H94">
        <v>0</v>
      </c>
      <c r="I94">
        <v>23.015999999999998</v>
      </c>
      <c r="J94">
        <v>70.144000000000005</v>
      </c>
      <c r="K94">
        <v>497.71006299999999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54.820799999999998</v>
      </c>
      <c r="AL94">
        <v>2.3239999999999998</v>
      </c>
      <c r="AM94">
        <v>0</v>
      </c>
      <c r="AN94">
        <v>0.76519999999999999</v>
      </c>
      <c r="AO94">
        <v>0</v>
      </c>
      <c r="AP94">
        <v>0.64049999999999996</v>
      </c>
      <c r="AQ94">
        <v>0</v>
      </c>
      <c r="AR94">
        <v>1.1040000000000001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2562.6375189999999</v>
      </c>
    </row>
    <row r="95" spans="1:117">
      <c r="A95" t="s">
        <v>137</v>
      </c>
      <c r="B95">
        <v>0</v>
      </c>
      <c r="C95">
        <v>0</v>
      </c>
      <c r="D95">
        <v>32.549999999999997</v>
      </c>
      <c r="E95">
        <v>0</v>
      </c>
      <c r="F95">
        <v>0</v>
      </c>
      <c r="G95">
        <v>52.128</v>
      </c>
      <c r="H95">
        <v>0</v>
      </c>
      <c r="I95">
        <v>23.015999999999998</v>
      </c>
      <c r="J95">
        <v>70.144000000000005</v>
      </c>
      <c r="K95">
        <v>527.45206299999995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54.820799999999998</v>
      </c>
      <c r="AL95">
        <v>2.3239999999999998</v>
      </c>
      <c r="AM95">
        <v>0</v>
      </c>
      <c r="AN95">
        <v>0.76519999999999999</v>
      </c>
      <c r="AO95">
        <v>0</v>
      </c>
      <c r="AP95">
        <v>0.64049999999999996</v>
      </c>
      <c r="AQ95">
        <v>0</v>
      </c>
      <c r="AR95">
        <v>1.1040000000000001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2592.3795190000001</v>
      </c>
    </row>
    <row r="96" spans="1:117">
      <c r="A96" t="s">
        <v>138</v>
      </c>
      <c r="B96">
        <v>0</v>
      </c>
      <c r="C96">
        <v>0</v>
      </c>
      <c r="D96">
        <v>32.549999999999997</v>
      </c>
      <c r="E96">
        <v>0</v>
      </c>
      <c r="F96">
        <v>0</v>
      </c>
      <c r="G96">
        <v>52.128</v>
      </c>
      <c r="H96">
        <v>0</v>
      </c>
      <c r="I96">
        <v>23.015999999999998</v>
      </c>
      <c r="J96">
        <v>70.144000000000005</v>
      </c>
      <c r="K96">
        <v>549.75856399999998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54.820799999999998</v>
      </c>
      <c r="AL96">
        <v>2.3239999999999998</v>
      </c>
      <c r="AM96">
        <v>0</v>
      </c>
      <c r="AN96">
        <v>0.76519999999999999</v>
      </c>
      <c r="AO96">
        <v>0</v>
      </c>
      <c r="AP96">
        <v>0.64049999999999996</v>
      </c>
      <c r="AQ96">
        <v>0</v>
      </c>
      <c r="AR96">
        <v>1.1040000000000001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2614.6860200000001</v>
      </c>
    </row>
    <row r="97" spans="1:117">
      <c r="A97" t="s">
        <v>139</v>
      </c>
      <c r="B97">
        <v>0</v>
      </c>
      <c r="C97">
        <v>0</v>
      </c>
      <c r="D97">
        <v>32.549999999999997</v>
      </c>
      <c r="E97">
        <v>0</v>
      </c>
      <c r="F97">
        <v>0</v>
      </c>
      <c r="G97">
        <v>52.128</v>
      </c>
      <c r="H97">
        <v>0</v>
      </c>
      <c r="I97">
        <v>23.015999999999998</v>
      </c>
      <c r="J97">
        <v>70.144000000000005</v>
      </c>
      <c r="K97">
        <v>579.50056300000006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54.820799999999998</v>
      </c>
      <c r="AL97">
        <v>2.3239999999999998</v>
      </c>
      <c r="AM97">
        <v>0</v>
      </c>
      <c r="AN97">
        <v>0.76519999999999999</v>
      </c>
      <c r="AO97">
        <v>0</v>
      </c>
      <c r="AP97">
        <v>0.64049999999999996</v>
      </c>
      <c r="AQ97">
        <v>0</v>
      </c>
      <c r="AR97">
        <v>1.1040000000000001</v>
      </c>
      <c r="AS97">
        <v>4.7081999999999997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2644.4280189999999</v>
      </c>
    </row>
    <row r="98" spans="1:117">
      <c r="A98" t="s">
        <v>140</v>
      </c>
      <c r="B98">
        <v>0</v>
      </c>
      <c r="C98">
        <v>0</v>
      </c>
      <c r="D98">
        <v>32.549999999999997</v>
      </c>
      <c r="E98">
        <v>0</v>
      </c>
      <c r="F98">
        <v>0</v>
      </c>
      <c r="G98">
        <v>52.128</v>
      </c>
      <c r="H98">
        <v>0</v>
      </c>
      <c r="I98">
        <v>23.015999999999998</v>
      </c>
      <c r="J98">
        <v>70.144000000000005</v>
      </c>
      <c r="K98">
        <v>579.50056300000006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54.820799999999998</v>
      </c>
      <c r="AL98">
        <v>2.3239999999999998</v>
      </c>
      <c r="AM98">
        <v>0</v>
      </c>
      <c r="AN98">
        <v>0.76519999999999999</v>
      </c>
      <c r="AO98">
        <v>0</v>
      </c>
      <c r="AP98">
        <v>0.64049999999999996</v>
      </c>
      <c r="AQ98">
        <v>0</v>
      </c>
      <c r="AR98">
        <v>1.1040000000000001</v>
      </c>
      <c r="AS98">
        <v>4.7081999999999997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2644.4280189999999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0.77715750000000128</v>
      </c>
      <c r="E99">
        <f t="shared" si="2"/>
        <v>0</v>
      </c>
      <c r="F99">
        <f t="shared" si="2"/>
        <v>0</v>
      </c>
      <c r="G99">
        <f t="shared" si="2"/>
        <v>1.251072</v>
      </c>
      <c r="H99">
        <f t="shared" si="2"/>
        <v>0</v>
      </c>
      <c r="I99">
        <f t="shared" si="2"/>
        <v>0.55238400000000076</v>
      </c>
      <c r="J99">
        <f t="shared" si="2"/>
        <v>1.6834560000000038</v>
      </c>
      <c r="K99">
        <f t="shared" si="2"/>
        <v>8.6195141377500004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0.34896379499999941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1.0982086800000004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0.11198533000000001</v>
      </c>
      <c r="AC99">
        <f t="shared" si="2"/>
        <v>0</v>
      </c>
      <c r="AD99">
        <f t="shared" si="2"/>
        <v>8.976128949999998E-2</v>
      </c>
      <c r="AE99">
        <f t="shared" si="2"/>
        <v>0.29661933599999996</v>
      </c>
      <c r="AF99">
        <f t="shared" si="2"/>
        <v>0.27115000000000028</v>
      </c>
      <c r="AG99">
        <f t="shared" si="2"/>
        <v>0.51263999999999899</v>
      </c>
      <c r="AH99">
        <f t="shared" si="2"/>
        <v>0.54736600000000024</v>
      </c>
      <c r="AI99">
        <f t="shared" si="2"/>
        <v>0</v>
      </c>
      <c r="AJ99">
        <f t="shared" si="2"/>
        <v>0</v>
      </c>
      <c r="AK99">
        <f t="shared" si="2"/>
        <v>1.3156992000000016</v>
      </c>
      <c r="AL99">
        <f t="shared" si="2"/>
        <v>0.16616599999999995</v>
      </c>
      <c r="AM99">
        <f t="shared" si="2"/>
        <v>4.9301005000000009E-2</v>
      </c>
      <c r="AN99">
        <f t="shared" si="2"/>
        <v>1.8144804999999976E-2</v>
      </c>
      <c r="AO99">
        <f t="shared" si="2"/>
        <v>0</v>
      </c>
      <c r="AP99">
        <f t="shared" si="2"/>
        <v>2.6452650000000025E-2</v>
      </c>
      <c r="AQ99">
        <f t="shared" si="2"/>
        <v>0.49036050000000003</v>
      </c>
      <c r="AR99">
        <f t="shared" si="2"/>
        <v>0.1112555999999999</v>
      </c>
      <c r="AS99">
        <f t="shared" si="2"/>
        <v>0.1332420599999998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59.983936192250027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312</v>
      </c>
      <c r="L3">
        <v>361.42500000000001</v>
      </c>
      <c r="M3">
        <v>92</v>
      </c>
      <c r="N3">
        <v>59.06</v>
      </c>
      <c r="O3">
        <v>123.66562500000001</v>
      </c>
      <c r="P3">
        <v>118.125</v>
      </c>
      <c r="Q3">
        <v>9.1379999999999999</v>
      </c>
      <c r="R3">
        <v>36.622999999999998</v>
      </c>
      <c r="S3">
        <v>18.590499999999999</v>
      </c>
      <c r="T3">
        <v>0</v>
      </c>
      <c r="U3">
        <v>418.77</v>
      </c>
      <c r="V3">
        <v>15.464600000000001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54.820799999999998</v>
      </c>
      <c r="AL3">
        <v>6.9720000000000004</v>
      </c>
      <c r="AM3">
        <v>0</v>
      </c>
      <c r="AN3">
        <v>0.72694000000000003</v>
      </c>
      <c r="AO3">
        <v>0</v>
      </c>
      <c r="AP3">
        <v>0.25619999999999998</v>
      </c>
      <c r="AQ3">
        <v>0</v>
      </c>
      <c r="AR3">
        <v>2.2080000000000002</v>
      </c>
      <c r="AS3">
        <v>8.3402399999999997</v>
      </c>
      <c r="AT3">
        <v>15.00005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1877.3346599999998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312</v>
      </c>
      <c r="L4">
        <v>361.42500000000001</v>
      </c>
      <c r="M4">
        <v>92</v>
      </c>
      <c r="N4">
        <v>59.06</v>
      </c>
      <c r="O4">
        <v>123.66562500000001</v>
      </c>
      <c r="P4">
        <v>125.33888899999999</v>
      </c>
      <c r="Q4">
        <v>9.1379999999999999</v>
      </c>
      <c r="R4">
        <v>36.622999999999998</v>
      </c>
      <c r="S4">
        <v>18.590499999999999</v>
      </c>
      <c r="T4">
        <v>0</v>
      </c>
      <c r="U4">
        <v>418.77</v>
      </c>
      <c r="V4">
        <v>15.464600000000001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54.820799999999998</v>
      </c>
      <c r="AL4">
        <v>2.3239999999999998</v>
      </c>
      <c r="AM4">
        <v>0</v>
      </c>
      <c r="AN4">
        <v>0.72694000000000003</v>
      </c>
      <c r="AO4">
        <v>0</v>
      </c>
      <c r="AP4">
        <v>0.25619999999999998</v>
      </c>
      <c r="AQ4">
        <v>0</v>
      </c>
      <c r="AR4">
        <v>2.2080000000000002</v>
      </c>
      <c r="AS4">
        <v>8.3402399999999997</v>
      </c>
      <c r="AT4">
        <v>15.00005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1879.900549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312</v>
      </c>
      <c r="L5">
        <v>361.42500000000001</v>
      </c>
      <c r="M5">
        <v>92</v>
      </c>
      <c r="N5">
        <v>59.06</v>
      </c>
      <c r="O5">
        <v>123.66562500000001</v>
      </c>
      <c r="P5">
        <v>125.58750000000001</v>
      </c>
      <c r="Q5">
        <v>9.1379999999999999</v>
      </c>
      <c r="R5">
        <v>36.622999999999998</v>
      </c>
      <c r="S5">
        <v>18.590499999999999</v>
      </c>
      <c r="T5">
        <v>0</v>
      </c>
      <c r="U5">
        <v>418.77</v>
      </c>
      <c r="V5">
        <v>15.464600000000001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54.820799999999998</v>
      </c>
      <c r="AL5">
        <v>1.3944000000000001</v>
      </c>
      <c r="AM5">
        <v>0</v>
      </c>
      <c r="AN5">
        <v>0.74607000000000001</v>
      </c>
      <c r="AO5">
        <v>0</v>
      </c>
      <c r="AP5">
        <v>0.25619999999999998</v>
      </c>
      <c r="AQ5">
        <v>0</v>
      </c>
      <c r="AR5">
        <v>2.2080000000000002</v>
      </c>
      <c r="AS5">
        <v>8.3402399999999997</v>
      </c>
      <c r="AT5">
        <v>15.00005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1879.2386899999997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312</v>
      </c>
      <c r="L6">
        <v>361.42500000000001</v>
      </c>
      <c r="M6">
        <v>92</v>
      </c>
      <c r="N6">
        <v>59.06</v>
      </c>
      <c r="O6">
        <v>123.66562500000001</v>
      </c>
      <c r="P6">
        <v>125.58750000000001</v>
      </c>
      <c r="Q6">
        <v>9.1379999999999999</v>
      </c>
      <c r="R6">
        <v>36.622999999999998</v>
      </c>
      <c r="S6">
        <v>18.590499999999999</v>
      </c>
      <c r="T6">
        <v>0</v>
      </c>
      <c r="U6">
        <v>418.77</v>
      </c>
      <c r="V6">
        <v>15.464600000000001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54.820799999999998</v>
      </c>
      <c r="AL6">
        <v>1.3944000000000001</v>
      </c>
      <c r="AM6">
        <v>0</v>
      </c>
      <c r="AN6">
        <v>0.74607000000000001</v>
      </c>
      <c r="AO6">
        <v>0</v>
      </c>
      <c r="AP6">
        <v>0.25619999999999998</v>
      </c>
      <c r="AQ6">
        <v>0</v>
      </c>
      <c r="AR6">
        <v>2.2080000000000002</v>
      </c>
      <c r="AS6">
        <v>8.3402399999999997</v>
      </c>
      <c r="AT6">
        <v>14.590211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1878.8288509999995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277.48467099999999</v>
      </c>
      <c r="L7">
        <v>355</v>
      </c>
      <c r="M7">
        <v>92</v>
      </c>
      <c r="N7">
        <v>59.06</v>
      </c>
      <c r="O7">
        <v>123.66562500000001</v>
      </c>
      <c r="P7">
        <v>118.13</v>
      </c>
      <c r="Q7">
        <v>6.42</v>
      </c>
      <c r="R7">
        <v>25.617699999999999</v>
      </c>
      <c r="S7">
        <v>11.8</v>
      </c>
      <c r="T7">
        <v>0</v>
      </c>
      <c r="U7">
        <v>418.77</v>
      </c>
      <c r="V7">
        <v>11.1046</v>
      </c>
      <c r="W7">
        <v>34.164499999999997</v>
      </c>
      <c r="X7">
        <v>119.26090000000001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54.820799999999998</v>
      </c>
      <c r="AL7">
        <v>1.3944000000000001</v>
      </c>
      <c r="AM7">
        <v>0</v>
      </c>
      <c r="AN7">
        <v>0.74607000000000001</v>
      </c>
      <c r="AO7">
        <v>0</v>
      </c>
      <c r="AP7">
        <v>0.25619999999999998</v>
      </c>
      <c r="AQ7">
        <v>0</v>
      </c>
      <c r="AR7">
        <v>2.2080000000000002</v>
      </c>
      <c r="AS7">
        <v>8.3402399999999997</v>
      </c>
      <c r="AT7">
        <v>13.513661000000001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1763.9913669999996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207.83039099999999</v>
      </c>
      <c r="L8">
        <v>355</v>
      </c>
      <c r="M8">
        <v>92</v>
      </c>
      <c r="N8">
        <v>59.06</v>
      </c>
      <c r="O8">
        <v>123.66562500000001</v>
      </c>
      <c r="P8">
        <v>118.13</v>
      </c>
      <c r="Q8">
        <v>6.42</v>
      </c>
      <c r="R8">
        <v>25.617699999999999</v>
      </c>
      <c r="S8">
        <v>11.8</v>
      </c>
      <c r="T8">
        <v>0</v>
      </c>
      <c r="U8">
        <v>418.77</v>
      </c>
      <c r="V8">
        <v>11.1046</v>
      </c>
      <c r="W8">
        <v>34.164499999999997</v>
      </c>
      <c r="X8">
        <v>119.26090000000001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54.820799999999998</v>
      </c>
      <c r="AL8">
        <v>1.3944000000000001</v>
      </c>
      <c r="AM8">
        <v>0</v>
      </c>
      <c r="AN8">
        <v>0.74607000000000001</v>
      </c>
      <c r="AO8">
        <v>0</v>
      </c>
      <c r="AP8">
        <v>0.25619999999999998</v>
      </c>
      <c r="AQ8">
        <v>0</v>
      </c>
      <c r="AR8">
        <v>2.2080000000000002</v>
      </c>
      <c r="AS8">
        <v>8.3402399999999997</v>
      </c>
      <c r="AT8">
        <v>12.267018999999999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1693.0904449999994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</v>
      </c>
      <c r="L9">
        <v>355</v>
      </c>
      <c r="M9">
        <v>92</v>
      </c>
      <c r="N9">
        <v>59.06</v>
      </c>
      <c r="O9">
        <v>123.66562500000001</v>
      </c>
      <c r="P9">
        <v>118.13</v>
      </c>
      <c r="Q9">
        <v>6.42</v>
      </c>
      <c r="R9">
        <v>14.68</v>
      </c>
      <c r="S9">
        <v>11.8</v>
      </c>
      <c r="T9">
        <v>0</v>
      </c>
      <c r="U9">
        <v>418.77</v>
      </c>
      <c r="V9">
        <v>5</v>
      </c>
      <c r="W9">
        <v>34.164499999999997</v>
      </c>
      <c r="X9">
        <v>119.26090000000001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54.820799999999998</v>
      </c>
      <c r="AL9">
        <v>1.3944000000000001</v>
      </c>
      <c r="AM9">
        <v>0</v>
      </c>
      <c r="AN9">
        <v>0.74607000000000001</v>
      </c>
      <c r="AO9">
        <v>0</v>
      </c>
      <c r="AP9">
        <v>0.25619999999999998</v>
      </c>
      <c r="AQ9">
        <v>0</v>
      </c>
      <c r="AR9">
        <v>2.2080000000000002</v>
      </c>
      <c r="AS9">
        <v>4.7081999999999997</v>
      </c>
      <c r="AT9">
        <v>13.070622999999999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1647.3893179999998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</v>
      </c>
      <c r="L10">
        <v>355</v>
      </c>
      <c r="M10">
        <v>92</v>
      </c>
      <c r="N10">
        <v>59.06</v>
      </c>
      <c r="O10">
        <v>123.66562500000001</v>
      </c>
      <c r="P10">
        <v>118.13</v>
      </c>
      <c r="Q10">
        <v>6.42</v>
      </c>
      <c r="R10">
        <v>14.68</v>
      </c>
      <c r="S10">
        <v>11.8</v>
      </c>
      <c r="T10">
        <v>0</v>
      </c>
      <c r="U10">
        <v>418.77</v>
      </c>
      <c r="V10">
        <v>5</v>
      </c>
      <c r="W10">
        <v>34.164499999999997</v>
      </c>
      <c r="X10">
        <v>119.26090000000001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54.820799999999998</v>
      </c>
      <c r="AL10">
        <v>1.3944000000000001</v>
      </c>
      <c r="AM10">
        <v>0</v>
      </c>
      <c r="AN10">
        <v>0.74607000000000001</v>
      </c>
      <c r="AO10">
        <v>0</v>
      </c>
      <c r="AP10">
        <v>0.25619999999999998</v>
      </c>
      <c r="AQ10">
        <v>0</v>
      </c>
      <c r="AR10">
        <v>2.2080000000000002</v>
      </c>
      <c r="AS10">
        <v>4.7081999999999997</v>
      </c>
      <c r="AT10">
        <v>13.296607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1647.6153019999997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</v>
      </c>
      <c r="L11">
        <v>355</v>
      </c>
      <c r="M11">
        <v>92</v>
      </c>
      <c r="N11">
        <v>59.06</v>
      </c>
      <c r="O11">
        <v>123.66562500000001</v>
      </c>
      <c r="P11">
        <v>118.13</v>
      </c>
      <c r="Q11">
        <v>6.42</v>
      </c>
      <c r="R11">
        <v>14.68</v>
      </c>
      <c r="S11">
        <v>11.8</v>
      </c>
      <c r="T11">
        <v>0</v>
      </c>
      <c r="U11">
        <v>418.77</v>
      </c>
      <c r="V11">
        <v>5</v>
      </c>
      <c r="W11">
        <v>34.164499999999997</v>
      </c>
      <c r="X11">
        <v>119.26090000000001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54.820799999999998</v>
      </c>
      <c r="AL11">
        <v>1.3944000000000001</v>
      </c>
      <c r="AM11">
        <v>0</v>
      </c>
      <c r="AN11">
        <v>0.74607000000000001</v>
      </c>
      <c r="AO11">
        <v>0</v>
      </c>
      <c r="AP11">
        <v>0.25619999999999998</v>
      </c>
      <c r="AQ11">
        <v>0</v>
      </c>
      <c r="AR11">
        <v>2.2080000000000002</v>
      </c>
      <c r="AS11">
        <v>4.7081999999999997</v>
      </c>
      <c r="AT11">
        <v>13.308268999999999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1647.6269639999998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</v>
      </c>
      <c r="L12">
        <v>355</v>
      </c>
      <c r="M12">
        <v>92</v>
      </c>
      <c r="N12">
        <v>59.06</v>
      </c>
      <c r="O12">
        <v>123.66562500000001</v>
      </c>
      <c r="P12">
        <v>118.13</v>
      </c>
      <c r="Q12">
        <v>6.42</v>
      </c>
      <c r="R12">
        <v>14.68</v>
      </c>
      <c r="S12">
        <v>11.8</v>
      </c>
      <c r="T12">
        <v>0</v>
      </c>
      <c r="U12">
        <v>418.77</v>
      </c>
      <c r="V12">
        <v>5</v>
      </c>
      <c r="W12">
        <v>34.164499999999997</v>
      </c>
      <c r="X12">
        <v>119.26090000000001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54.820799999999998</v>
      </c>
      <c r="AL12">
        <v>1.3944000000000001</v>
      </c>
      <c r="AM12">
        <v>0</v>
      </c>
      <c r="AN12">
        <v>0.74607000000000001</v>
      </c>
      <c r="AO12">
        <v>0</v>
      </c>
      <c r="AP12">
        <v>0.25619999999999998</v>
      </c>
      <c r="AQ12">
        <v>0</v>
      </c>
      <c r="AR12">
        <v>2.2080000000000002</v>
      </c>
      <c r="AS12">
        <v>4.7081999999999997</v>
      </c>
      <c r="AT12">
        <v>13.614729000000001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1647.9334239999996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</v>
      </c>
      <c r="L13">
        <v>355</v>
      </c>
      <c r="M13">
        <v>92</v>
      </c>
      <c r="N13">
        <v>59.06</v>
      </c>
      <c r="O13">
        <v>123.66562500000001</v>
      </c>
      <c r="P13">
        <v>118.13</v>
      </c>
      <c r="Q13">
        <v>6.42</v>
      </c>
      <c r="R13">
        <v>14.68</v>
      </c>
      <c r="S13">
        <v>11.8</v>
      </c>
      <c r="T13">
        <v>0</v>
      </c>
      <c r="U13">
        <v>418.77</v>
      </c>
      <c r="V13">
        <v>5</v>
      </c>
      <c r="W13">
        <v>34.164499999999997</v>
      </c>
      <c r="X13">
        <v>119.26090000000001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54.820799999999998</v>
      </c>
      <c r="AL13">
        <v>1.3944000000000001</v>
      </c>
      <c r="AM13">
        <v>0</v>
      </c>
      <c r="AN13">
        <v>0.74607000000000001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14.279759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1648.3422539999997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</v>
      </c>
      <c r="L14">
        <v>355</v>
      </c>
      <c r="M14">
        <v>92</v>
      </c>
      <c r="N14">
        <v>59.06</v>
      </c>
      <c r="O14">
        <v>123.66562500000001</v>
      </c>
      <c r="P14">
        <v>118.13</v>
      </c>
      <c r="Q14">
        <v>6.42</v>
      </c>
      <c r="R14">
        <v>14.68</v>
      </c>
      <c r="S14">
        <v>11.8</v>
      </c>
      <c r="T14">
        <v>0</v>
      </c>
      <c r="U14">
        <v>418.77</v>
      </c>
      <c r="V14">
        <v>5</v>
      </c>
      <c r="W14">
        <v>34.164499999999997</v>
      </c>
      <c r="X14">
        <v>119.26090000000001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54.820799999999998</v>
      </c>
      <c r="AL14">
        <v>1.3944000000000001</v>
      </c>
      <c r="AM14">
        <v>0</v>
      </c>
      <c r="AN14">
        <v>0.74607000000000001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14.546191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1648.6086859999996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</v>
      </c>
      <c r="L15">
        <v>355</v>
      </c>
      <c r="M15">
        <v>92</v>
      </c>
      <c r="N15">
        <v>59.06</v>
      </c>
      <c r="O15">
        <v>123.66562500000001</v>
      </c>
      <c r="P15">
        <v>118.13</v>
      </c>
      <c r="Q15">
        <v>6.42</v>
      </c>
      <c r="R15">
        <v>14.68</v>
      </c>
      <c r="S15">
        <v>11.8</v>
      </c>
      <c r="T15">
        <v>0</v>
      </c>
      <c r="U15">
        <v>418.77</v>
      </c>
      <c r="V15">
        <v>5</v>
      </c>
      <c r="W15">
        <v>34.164499999999997</v>
      </c>
      <c r="X15">
        <v>119.26090000000001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54.820799999999998</v>
      </c>
      <c r="AL15">
        <v>1.3944000000000001</v>
      </c>
      <c r="AM15">
        <v>0</v>
      </c>
      <c r="AN15">
        <v>0.74607000000000001</v>
      </c>
      <c r="AO15">
        <v>0</v>
      </c>
      <c r="AP15">
        <v>6.7892999999999999</v>
      </c>
      <c r="AQ15">
        <v>0</v>
      </c>
      <c r="AR15">
        <v>2.2080000000000002</v>
      </c>
      <c r="AS15">
        <v>4.7081999999999997</v>
      </c>
      <c r="AT15">
        <v>15.00005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1655.8518449999997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</v>
      </c>
      <c r="L16">
        <v>355</v>
      </c>
      <c r="M16">
        <v>92</v>
      </c>
      <c r="N16">
        <v>59.06</v>
      </c>
      <c r="O16">
        <v>123.66562500000001</v>
      </c>
      <c r="P16">
        <v>118.13</v>
      </c>
      <c r="Q16">
        <v>6.42</v>
      </c>
      <c r="R16">
        <v>14.68</v>
      </c>
      <c r="S16">
        <v>11.8</v>
      </c>
      <c r="T16">
        <v>0</v>
      </c>
      <c r="U16">
        <v>418.77</v>
      </c>
      <c r="V16">
        <v>5</v>
      </c>
      <c r="W16">
        <v>34.164499999999997</v>
      </c>
      <c r="X16">
        <v>119.26090000000001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54.820799999999998</v>
      </c>
      <c r="AL16">
        <v>1.3944000000000001</v>
      </c>
      <c r="AM16">
        <v>0</v>
      </c>
      <c r="AN16">
        <v>0.74607000000000001</v>
      </c>
      <c r="AO16">
        <v>0</v>
      </c>
      <c r="AP16">
        <v>6.7892999999999999</v>
      </c>
      <c r="AQ16">
        <v>0</v>
      </c>
      <c r="AR16">
        <v>2.2080000000000002</v>
      </c>
      <c r="AS16">
        <v>4.7081999999999997</v>
      </c>
      <c r="AT16">
        <v>15.00005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1655.8518449999997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</v>
      </c>
      <c r="L17">
        <v>355</v>
      </c>
      <c r="M17">
        <v>92</v>
      </c>
      <c r="N17">
        <v>59.06</v>
      </c>
      <c r="O17">
        <v>123.66562500000001</v>
      </c>
      <c r="P17">
        <v>118.13</v>
      </c>
      <c r="Q17">
        <v>6.5</v>
      </c>
      <c r="R17">
        <v>15</v>
      </c>
      <c r="S17">
        <v>12</v>
      </c>
      <c r="T17">
        <v>0</v>
      </c>
      <c r="U17">
        <v>418.77</v>
      </c>
      <c r="V17">
        <v>5</v>
      </c>
      <c r="W17">
        <v>34.164499999999997</v>
      </c>
      <c r="X17">
        <v>119.26090000000001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54.820799999999998</v>
      </c>
      <c r="AL17">
        <v>1.3944000000000001</v>
      </c>
      <c r="AM17">
        <v>0</v>
      </c>
      <c r="AN17">
        <v>0.74607000000000001</v>
      </c>
      <c r="AO17">
        <v>0</v>
      </c>
      <c r="AP17">
        <v>6.7892999999999999</v>
      </c>
      <c r="AQ17">
        <v>0</v>
      </c>
      <c r="AR17">
        <v>2.2080000000000002</v>
      </c>
      <c r="AS17">
        <v>4.7081999999999997</v>
      </c>
      <c r="AT17">
        <v>15.00005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1656.4518449999998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</v>
      </c>
      <c r="L18">
        <v>355</v>
      </c>
      <c r="M18">
        <v>92</v>
      </c>
      <c r="N18">
        <v>59.06</v>
      </c>
      <c r="O18">
        <v>123.66562500000001</v>
      </c>
      <c r="P18">
        <v>118.13</v>
      </c>
      <c r="Q18">
        <v>6.5</v>
      </c>
      <c r="R18">
        <v>15</v>
      </c>
      <c r="S18">
        <v>12</v>
      </c>
      <c r="T18">
        <v>0</v>
      </c>
      <c r="U18">
        <v>418.77</v>
      </c>
      <c r="V18">
        <v>5</v>
      </c>
      <c r="W18">
        <v>34.164499999999997</v>
      </c>
      <c r="X18">
        <v>119.26090000000001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54.820799999999998</v>
      </c>
      <c r="AL18">
        <v>1.3944000000000001</v>
      </c>
      <c r="AM18">
        <v>0</v>
      </c>
      <c r="AN18">
        <v>0.74607000000000001</v>
      </c>
      <c r="AO18">
        <v>0</v>
      </c>
      <c r="AP18">
        <v>6.7892999999999999</v>
      </c>
      <c r="AQ18">
        <v>0</v>
      </c>
      <c r="AR18">
        <v>2.2080000000000002</v>
      </c>
      <c r="AS18">
        <v>4.7081999999999997</v>
      </c>
      <c r="AT18">
        <v>15.00005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1656.4518449999998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</v>
      </c>
      <c r="L19">
        <v>355</v>
      </c>
      <c r="M19">
        <v>92</v>
      </c>
      <c r="N19">
        <v>59.06</v>
      </c>
      <c r="O19">
        <v>123.66562500000001</v>
      </c>
      <c r="P19">
        <v>118.13</v>
      </c>
      <c r="Q19">
        <v>6.5</v>
      </c>
      <c r="R19">
        <v>15</v>
      </c>
      <c r="S19">
        <v>12</v>
      </c>
      <c r="T19">
        <v>0</v>
      </c>
      <c r="U19">
        <v>418.77</v>
      </c>
      <c r="V19">
        <v>5</v>
      </c>
      <c r="W19">
        <v>34.164499999999997</v>
      </c>
      <c r="X19">
        <v>119.26090000000001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54.820799999999998</v>
      </c>
      <c r="AL19">
        <v>1.3944000000000001</v>
      </c>
      <c r="AM19">
        <v>0</v>
      </c>
      <c r="AN19">
        <v>0.74607000000000001</v>
      </c>
      <c r="AO19">
        <v>0</v>
      </c>
      <c r="AP19">
        <v>7.0454999999999997</v>
      </c>
      <c r="AQ19">
        <v>0</v>
      </c>
      <c r="AR19">
        <v>2.2080000000000002</v>
      </c>
      <c r="AS19">
        <v>4.7081999999999997</v>
      </c>
      <c r="AT19">
        <v>15.00005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1656.7080449999999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</v>
      </c>
      <c r="L20">
        <v>355</v>
      </c>
      <c r="M20">
        <v>92</v>
      </c>
      <c r="N20">
        <v>59.06</v>
      </c>
      <c r="O20">
        <v>123.66562500000001</v>
      </c>
      <c r="P20">
        <v>118.13</v>
      </c>
      <c r="Q20">
        <v>6.5</v>
      </c>
      <c r="R20">
        <v>25.617699999999999</v>
      </c>
      <c r="S20">
        <v>12</v>
      </c>
      <c r="T20">
        <v>0</v>
      </c>
      <c r="U20">
        <v>418.77</v>
      </c>
      <c r="V20">
        <v>11.1046</v>
      </c>
      <c r="W20">
        <v>34.164499999999997</v>
      </c>
      <c r="X20">
        <v>119.26090000000001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54.820799999999998</v>
      </c>
      <c r="AL20">
        <v>1.3944000000000001</v>
      </c>
      <c r="AM20">
        <v>0</v>
      </c>
      <c r="AN20">
        <v>0.74607000000000001</v>
      </c>
      <c r="AO20">
        <v>0</v>
      </c>
      <c r="AP20">
        <v>0.25619999999999998</v>
      </c>
      <c r="AQ20">
        <v>0</v>
      </c>
      <c r="AR20">
        <v>2.2080000000000002</v>
      </c>
      <c r="AS20">
        <v>4.7081999999999997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1666.6410449999998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</v>
      </c>
      <c r="L21">
        <v>355</v>
      </c>
      <c r="M21">
        <v>92</v>
      </c>
      <c r="N21">
        <v>59.06</v>
      </c>
      <c r="O21">
        <v>123.66562500000001</v>
      </c>
      <c r="P21">
        <v>118.13</v>
      </c>
      <c r="Q21">
        <v>6.5</v>
      </c>
      <c r="R21">
        <v>25.617699999999999</v>
      </c>
      <c r="S21">
        <v>12</v>
      </c>
      <c r="T21">
        <v>0</v>
      </c>
      <c r="U21">
        <v>418.77</v>
      </c>
      <c r="V21">
        <v>11.1046</v>
      </c>
      <c r="W21">
        <v>34.164499999999997</v>
      </c>
      <c r="X21">
        <v>119.26090000000001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54.820799999999998</v>
      </c>
      <c r="AL21">
        <v>1.3944000000000001</v>
      </c>
      <c r="AM21">
        <v>0</v>
      </c>
      <c r="AN21">
        <v>0.74607000000000001</v>
      </c>
      <c r="AO21">
        <v>0</v>
      </c>
      <c r="AP21">
        <v>0.25619999999999998</v>
      </c>
      <c r="AQ21">
        <v>14.805</v>
      </c>
      <c r="AR21">
        <v>2.2080000000000002</v>
      </c>
      <c r="AS21">
        <v>4.7081999999999997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1681.4460449999999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</v>
      </c>
      <c r="L22">
        <v>361.42500000000001</v>
      </c>
      <c r="M22">
        <v>92</v>
      </c>
      <c r="N22">
        <v>59.06</v>
      </c>
      <c r="O22">
        <v>123.66562500000001</v>
      </c>
      <c r="P22">
        <v>118.13</v>
      </c>
      <c r="Q22">
        <v>9.1379999999999999</v>
      </c>
      <c r="R22">
        <v>25.617699999999999</v>
      </c>
      <c r="S22">
        <v>18.590499999999999</v>
      </c>
      <c r="T22">
        <v>0</v>
      </c>
      <c r="U22">
        <v>418.77</v>
      </c>
      <c r="V22">
        <v>11.1046</v>
      </c>
      <c r="W22">
        <v>34.164499999999997</v>
      </c>
      <c r="X22">
        <v>119.26090000000001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54.820799999999998</v>
      </c>
      <c r="AL22">
        <v>1.3944000000000001</v>
      </c>
      <c r="AM22">
        <v>0</v>
      </c>
      <c r="AN22">
        <v>0.74607000000000001</v>
      </c>
      <c r="AO22">
        <v>0</v>
      </c>
      <c r="AP22">
        <v>0.25619999999999998</v>
      </c>
      <c r="AQ22">
        <v>15.561</v>
      </c>
      <c r="AR22">
        <v>2.2080000000000002</v>
      </c>
      <c r="AS22">
        <v>4.7081999999999997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1727.8555449999997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263.838435</v>
      </c>
      <c r="L23">
        <v>361.42500000000001</v>
      </c>
      <c r="M23">
        <v>92</v>
      </c>
      <c r="N23">
        <v>59.06</v>
      </c>
      <c r="O23">
        <v>123.66562500000001</v>
      </c>
      <c r="P23">
        <v>118.13</v>
      </c>
      <c r="Q23">
        <v>9.1379999999999999</v>
      </c>
      <c r="R23">
        <v>31.811115000000001</v>
      </c>
      <c r="S23">
        <v>18.590499999999999</v>
      </c>
      <c r="T23">
        <v>0</v>
      </c>
      <c r="U23">
        <v>418.77</v>
      </c>
      <c r="V23">
        <v>13.175490999999999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54.820799999999998</v>
      </c>
      <c r="AL23">
        <v>1.3944000000000001</v>
      </c>
      <c r="AM23">
        <v>0</v>
      </c>
      <c r="AN23">
        <v>0.74607000000000001</v>
      </c>
      <c r="AO23">
        <v>0</v>
      </c>
      <c r="AP23">
        <v>0.25619999999999998</v>
      </c>
      <c r="AQ23">
        <v>15.561</v>
      </c>
      <c r="AR23">
        <v>2.2080000000000002</v>
      </c>
      <c r="AS23">
        <v>4.7081999999999997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1828.4475909999996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296.80380000000002</v>
      </c>
      <c r="L24">
        <v>361.42500000000001</v>
      </c>
      <c r="M24">
        <v>92</v>
      </c>
      <c r="N24">
        <v>59.06</v>
      </c>
      <c r="O24">
        <v>123.66562500000001</v>
      </c>
      <c r="P24">
        <v>118.13</v>
      </c>
      <c r="Q24">
        <v>9.1379999999999999</v>
      </c>
      <c r="R24">
        <v>36.622999999999998</v>
      </c>
      <c r="S24">
        <v>18.590499999999999</v>
      </c>
      <c r="T24">
        <v>0</v>
      </c>
      <c r="U24">
        <v>418.77</v>
      </c>
      <c r="V24">
        <v>15.464600000000001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54.820799999999998</v>
      </c>
      <c r="AL24">
        <v>1.3944000000000001</v>
      </c>
      <c r="AM24">
        <v>0</v>
      </c>
      <c r="AN24">
        <v>0.74607000000000001</v>
      </c>
      <c r="AO24">
        <v>0</v>
      </c>
      <c r="AP24">
        <v>0.25619999999999998</v>
      </c>
      <c r="AQ24">
        <v>31.122</v>
      </c>
      <c r="AR24">
        <v>2.2080000000000002</v>
      </c>
      <c r="AS24">
        <v>4.7081999999999997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1884.0749499999999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296.80380000000002</v>
      </c>
      <c r="L25">
        <v>361.42500000000001</v>
      </c>
      <c r="M25">
        <v>92</v>
      </c>
      <c r="N25">
        <v>59.06</v>
      </c>
      <c r="O25">
        <v>123.66562500000001</v>
      </c>
      <c r="P25">
        <v>118.13</v>
      </c>
      <c r="Q25">
        <v>10.3202</v>
      </c>
      <c r="R25">
        <v>42.390099999999997</v>
      </c>
      <c r="S25">
        <v>18.470500000000001</v>
      </c>
      <c r="T25">
        <v>0</v>
      </c>
      <c r="U25">
        <v>418.77</v>
      </c>
      <c r="V25">
        <v>18.463359000000001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54.820799999999998</v>
      </c>
      <c r="AL25">
        <v>1.3944000000000001</v>
      </c>
      <c r="AM25">
        <v>0</v>
      </c>
      <c r="AN25">
        <v>0.74607000000000001</v>
      </c>
      <c r="AO25">
        <v>0</v>
      </c>
      <c r="AP25">
        <v>0.25619999999999998</v>
      </c>
      <c r="AQ25">
        <v>31.122</v>
      </c>
      <c r="AR25">
        <v>2.2080000000000002</v>
      </c>
      <c r="AS25">
        <v>4.7081999999999997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1893.9030090000001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296.80380000000002</v>
      </c>
      <c r="L26">
        <v>425.42500000000001</v>
      </c>
      <c r="M26">
        <v>92</v>
      </c>
      <c r="N26">
        <v>59.06</v>
      </c>
      <c r="O26">
        <v>123.66562500000001</v>
      </c>
      <c r="P26">
        <v>118.13</v>
      </c>
      <c r="Q26">
        <v>10.3202</v>
      </c>
      <c r="R26">
        <v>42.390099999999997</v>
      </c>
      <c r="S26">
        <v>22.293600000000001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54.820799999999998</v>
      </c>
      <c r="AL26">
        <v>1.3944000000000001</v>
      </c>
      <c r="AM26">
        <v>0</v>
      </c>
      <c r="AN26">
        <v>0.74607000000000001</v>
      </c>
      <c r="AO26">
        <v>0</v>
      </c>
      <c r="AP26">
        <v>0.25619999999999998</v>
      </c>
      <c r="AQ26">
        <v>46.683</v>
      </c>
      <c r="AR26">
        <v>2.2080000000000002</v>
      </c>
      <c r="AS26">
        <v>4.7081999999999997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2014.9726020000001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296.80380000000002</v>
      </c>
      <c r="L27">
        <v>525.42499999999995</v>
      </c>
      <c r="M27">
        <v>92</v>
      </c>
      <c r="N27">
        <v>59.06</v>
      </c>
      <c r="O27">
        <v>123.66562500000001</v>
      </c>
      <c r="P27">
        <v>118.13</v>
      </c>
      <c r="Q27">
        <v>10.56</v>
      </c>
      <c r="R27">
        <v>42.390099999999997</v>
      </c>
      <c r="S27">
        <v>26.163042000000001</v>
      </c>
      <c r="T27">
        <v>0</v>
      </c>
      <c r="U27">
        <v>418.77</v>
      </c>
      <c r="V27">
        <v>20.73</v>
      </c>
      <c r="W27">
        <v>46.399079999999998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30.303999999999998</v>
      </c>
      <c r="AI27">
        <v>0</v>
      </c>
      <c r="AJ27">
        <v>0</v>
      </c>
      <c r="AK27">
        <v>54.820799999999998</v>
      </c>
      <c r="AL27">
        <v>1.3944000000000001</v>
      </c>
      <c r="AM27">
        <v>0</v>
      </c>
      <c r="AN27">
        <v>0.74607000000000001</v>
      </c>
      <c r="AO27">
        <v>0</v>
      </c>
      <c r="AP27">
        <v>0.25619999999999998</v>
      </c>
      <c r="AQ27">
        <v>46.683</v>
      </c>
      <c r="AR27">
        <v>2.2080000000000002</v>
      </c>
      <c r="AS27">
        <v>4.7081999999999997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2155.2196960000001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328.96323799999999</v>
      </c>
      <c r="L28">
        <v>645.81582000000003</v>
      </c>
      <c r="M28">
        <v>92</v>
      </c>
      <c r="N28">
        <v>59.06</v>
      </c>
      <c r="O28">
        <v>123.66562500000001</v>
      </c>
      <c r="P28">
        <v>118.13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51.137999999999998</v>
      </c>
      <c r="AI28">
        <v>0</v>
      </c>
      <c r="AJ28">
        <v>0</v>
      </c>
      <c r="AK28">
        <v>54.820799999999998</v>
      </c>
      <c r="AL28">
        <v>1.3944000000000001</v>
      </c>
      <c r="AM28">
        <v>5.2786799999999996</v>
      </c>
      <c r="AN28">
        <v>0.74607000000000001</v>
      </c>
      <c r="AO28">
        <v>0</v>
      </c>
      <c r="AP28">
        <v>0.25619999999999998</v>
      </c>
      <c r="AQ28">
        <v>46.683</v>
      </c>
      <c r="AR28">
        <v>2.2080000000000002</v>
      </c>
      <c r="AS28">
        <v>4.7081999999999997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2353.0340919999999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653.15009999999995</v>
      </c>
      <c r="M29">
        <v>92</v>
      </c>
      <c r="N29">
        <v>59.06</v>
      </c>
      <c r="O29">
        <v>123.66562500000001</v>
      </c>
      <c r="P29">
        <v>118.13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54.820799999999998</v>
      </c>
      <c r="AL29">
        <v>6.9720000000000004</v>
      </c>
      <c r="AM29">
        <v>10.536032000000001</v>
      </c>
      <c r="AN29">
        <v>0.74607000000000001</v>
      </c>
      <c r="AO29">
        <v>0</v>
      </c>
      <c r="AP29">
        <v>0.25619999999999998</v>
      </c>
      <c r="AQ29">
        <v>46.683</v>
      </c>
      <c r="AR29">
        <v>2.2080000000000002</v>
      </c>
      <c r="AS29">
        <v>4.7081999999999997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2443.3368260000007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653.15009999999995</v>
      </c>
      <c r="M30">
        <v>92</v>
      </c>
      <c r="N30">
        <v>59.06</v>
      </c>
      <c r="O30">
        <v>123.66562500000001</v>
      </c>
      <c r="P30">
        <v>118.13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140.34540000000001</v>
      </c>
      <c r="AI30">
        <v>0</v>
      </c>
      <c r="AJ30">
        <v>0</v>
      </c>
      <c r="AK30">
        <v>54.820799999999998</v>
      </c>
      <c r="AL30">
        <v>41.832000000000001</v>
      </c>
      <c r="AM30">
        <v>14.663</v>
      </c>
      <c r="AN30">
        <v>0.74607000000000001</v>
      </c>
      <c r="AO30">
        <v>0</v>
      </c>
      <c r="AP30">
        <v>0.25619999999999998</v>
      </c>
      <c r="AQ30">
        <v>46.683</v>
      </c>
      <c r="AR30">
        <v>2.2080000000000002</v>
      </c>
      <c r="AS30">
        <v>4.7081999999999997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2586.7278340000003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653.15009999999995</v>
      </c>
      <c r="M31">
        <v>92</v>
      </c>
      <c r="N31">
        <v>59.06</v>
      </c>
      <c r="O31">
        <v>123.66562500000001</v>
      </c>
      <c r="P31">
        <v>118.13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140.34540000000001</v>
      </c>
      <c r="AI31">
        <v>0</v>
      </c>
      <c r="AJ31">
        <v>0</v>
      </c>
      <c r="AK31">
        <v>54.820799999999998</v>
      </c>
      <c r="AL31">
        <v>41.832000000000001</v>
      </c>
      <c r="AM31">
        <v>14.663</v>
      </c>
      <c r="AN31">
        <v>0.74607000000000001</v>
      </c>
      <c r="AO31">
        <v>0</v>
      </c>
      <c r="AP31">
        <v>0.25619999999999998</v>
      </c>
      <c r="AQ31">
        <v>46.683</v>
      </c>
      <c r="AR31">
        <v>2.2080000000000002</v>
      </c>
      <c r="AS31">
        <v>4.7081999999999997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2587.8269060000007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653.15009999999995</v>
      </c>
      <c r="M32">
        <v>92</v>
      </c>
      <c r="N32">
        <v>59.06</v>
      </c>
      <c r="O32">
        <v>123.66562500000001</v>
      </c>
      <c r="P32">
        <v>118.13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54.820799999999998</v>
      </c>
      <c r="AL32">
        <v>41.832000000000001</v>
      </c>
      <c r="AM32">
        <v>15.062900000000001</v>
      </c>
      <c r="AN32">
        <v>0.74607000000000001</v>
      </c>
      <c r="AO32">
        <v>0</v>
      </c>
      <c r="AP32">
        <v>0.25619999999999998</v>
      </c>
      <c r="AQ32">
        <v>46.683</v>
      </c>
      <c r="AR32">
        <v>2.2080000000000002</v>
      </c>
      <c r="AS32">
        <v>4.7081999999999997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2588.2268060000006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653.15009999999995</v>
      </c>
      <c r="M33">
        <v>92</v>
      </c>
      <c r="N33">
        <v>59.06</v>
      </c>
      <c r="O33">
        <v>123.66562500000001</v>
      </c>
      <c r="P33">
        <v>118.13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54.820799999999998</v>
      </c>
      <c r="AL33">
        <v>41.832000000000001</v>
      </c>
      <c r="AM33">
        <v>15.804048</v>
      </c>
      <c r="AN33">
        <v>0.74607000000000001</v>
      </c>
      <c r="AO33">
        <v>0</v>
      </c>
      <c r="AP33">
        <v>0.25619999999999998</v>
      </c>
      <c r="AQ33">
        <v>46.683</v>
      </c>
      <c r="AR33">
        <v>26.495999999999999</v>
      </c>
      <c r="AS33">
        <v>4.7081999999999997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2608.7913500000004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653.15009999999995</v>
      </c>
      <c r="M34">
        <v>92</v>
      </c>
      <c r="N34">
        <v>59.06</v>
      </c>
      <c r="O34">
        <v>123.66562500000001</v>
      </c>
      <c r="P34">
        <v>118.13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54.820799999999998</v>
      </c>
      <c r="AL34">
        <v>41.832000000000001</v>
      </c>
      <c r="AM34">
        <v>15.804048</v>
      </c>
      <c r="AN34">
        <v>0.74607000000000001</v>
      </c>
      <c r="AO34">
        <v>0</v>
      </c>
      <c r="AP34">
        <v>0.25619999999999998</v>
      </c>
      <c r="AQ34">
        <v>46.683</v>
      </c>
      <c r="AR34">
        <v>26.495999999999999</v>
      </c>
      <c r="AS34">
        <v>4.7081999999999997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2608.7913500000004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653.15009999999995</v>
      </c>
      <c r="M35">
        <v>92</v>
      </c>
      <c r="N35">
        <v>59.06</v>
      </c>
      <c r="O35">
        <v>123.66562500000001</v>
      </c>
      <c r="P35">
        <v>118.13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140.34540000000001</v>
      </c>
      <c r="AI35">
        <v>0</v>
      </c>
      <c r="AJ35">
        <v>0</v>
      </c>
      <c r="AK35">
        <v>54.820799999999998</v>
      </c>
      <c r="AL35">
        <v>41.832000000000001</v>
      </c>
      <c r="AM35">
        <v>15.804048</v>
      </c>
      <c r="AN35">
        <v>0.74607000000000001</v>
      </c>
      <c r="AO35">
        <v>0</v>
      </c>
      <c r="AP35">
        <v>0.25619999999999998</v>
      </c>
      <c r="AQ35">
        <v>46.683</v>
      </c>
      <c r="AR35">
        <v>3.3119999999999998</v>
      </c>
      <c r="AS35">
        <v>4.7081999999999997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2571.1119540000004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653.15009999999995</v>
      </c>
      <c r="M36">
        <v>92</v>
      </c>
      <c r="N36">
        <v>59.06</v>
      </c>
      <c r="O36">
        <v>123.66562500000001</v>
      </c>
      <c r="P36">
        <v>118.13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18.272072000000001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54.820799999999998</v>
      </c>
      <c r="AL36">
        <v>6.9720000000000004</v>
      </c>
      <c r="AM36">
        <v>10.536032000000001</v>
      </c>
      <c r="AN36">
        <v>0.74607000000000001</v>
      </c>
      <c r="AO36">
        <v>0</v>
      </c>
      <c r="AP36">
        <v>0.25619999999999998</v>
      </c>
      <c r="AQ36">
        <v>46.683</v>
      </c>
      <c r="AR36">
        <v>3.3119999999999998</v>
      </c>
      <c r="AS36">
        <v>4.7081999999999997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2437.3749380000008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653.15009999999995</v>
      </c>
      <c r="M37">
        <v>92</v>
      </c>
      <c r="N37">
        <v>59.06</v>
      </c>
      <c r="O37">
        <v>123.66562500000001</v>
      </c>
      <c r="P37">
        <v>118.13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54.820799999999998</v>
      </c>
      <c r="AL37">
        <v>1.3944000000000001</v>
      </c>
      <c r="AM37">
        <v>5.2786799999999996</v>
      </c>
      <c r="AN37">
        <v>0.74607000000000001</v>
      </c>
      <c r="AO37">
        <v>0</v>
      </c>
      <c r="AP37">
        <v>0.25619999999999998</v>
      </c>
      <c r="AQ37">
        <v>46.683</v>
      </c>
      <c r="AR37">
        <v>3.3119999999999998</v>
      </c>
      <c r="AS37">
        <v>4.7081999999999997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2367.382474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653.15009999999995</v>
      </c>
      <c r="M38">
        <v>92</v>
      </c>
      <c r="N38">
        <v>59.06</v>
      </c>
      <c r="O38">
        <v>123.66562500000001</v>
      </c>
      <c r="P38">
        <v>118.13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24.622</v>
      </c>
      <c r="AI38">
        <v>0</v>
      </c>
      <c r="AJ38">
        <v>0</v>
      </c>
      <c r="AK38">
        <v>54.820799999999998</v>
      </c>
      <c r="AL38">
        <v>1.3944000000000001</v>
      </c>
      <c r="AM38">
        <v>0</v>
      </c>
      <c r="AN38">
        <v>0.74607000000000001</v>
      </c>
      <c r="AO38">
        <v>0</v>
      </c>
      <c r="AP38">
        <v>0.25619999999999998</v>
      </c>
      <c r="AQ38">
        <v>46.683</v>
      </c>
      <c r="AR38">
        <v>3.3119999999999998</v>
      </c>
      <c r="AS38">
        <v>4.7081999999999997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2315.0551540000001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653.15009999999995</v>
      </c>
      <c r="M39">
        <v>92</v>
      </c>
      <c r="N39">
        <v>59.06</v>
      </c>
      <c r="O39">
        <v>123.66562500000001</v>
      </c>
      <c r="P39">
        <v>118.13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11.364000000000001</v>
      </c>
      <c r="AI39">
        <v>0</v>
      </c>
      <c r="AJ39">
        <v>0</v>
      </c>
      <c r="AK39">
        <v>54.820799999999998</v>
      </c>
      <c r="AL39">
        <v>1.3944000000000001</v>
      </c>
      <c r="AM39">
        <v>0</v>
      </c>
      <c r="AN39">
        <v>0.74607000000000001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2285.0621020000008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653.15009999999995</v>
      </c>
      <c r="M40">
        <v>92</v>
      </c>
      <c r="N40">
        <v>59.06</v>
      </c>
      <c r="O40">
        <v>123.66562500000001</v>
      </c>
      <c r="P40">
        <v>118.13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54.820799999999998</v>
      </c>
      <c r="AL40">
        <v>1.3944000000000001</v>
      </c>
      <c r="AM40">
        <v>0</v>
      </c>
      <c r="AN40">
        <v>0.74607000000000001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2258.1371020000006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653.15009999999995</v>
      </c>
      <c r="M41">
        <v>92</v>
      </c>
      <c r="N41">
        <v>59.06</v>
      </c>
      <c r="O41">
        <v>123.66562500000001</v>
      </c>
      <c r="P41">
        <v>118.13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54.820799999999998</v>
      </c>
      <c r="AL41">
        <v>1.3944000000000001</v>
      </c>
      <c r="AM41">
        <v>0</v>
      </c>
      <c r="AN41">
        <v>0.74607000000000001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2242.5761020000009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653.15009999999995</v>
      </c>
      <c r="M42">
        <v>92</v>
      </c>
      <c r="N42">
        <v>59.06</v>
      </c>
      <c r="O42">
        <v>123.66562500000001</v>
      </c>
      <c r="P42">
        <v>118.13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54.820799999999998</v>
      </c>
      <c r="AL42">
        <v>1.3944000000000001</v>
      </c>
      <c r="AM42">
        <v>0</v>
      </c>
      <c r="AN42">
        <v>0.74607000000000001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2242.5761020000009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653.15009999999995</v>
      </c>
      <c r="M43">
        <v>92</v>
      </c>
      <c r="N43">
        <v>59.06</v>
      </c>
      <c r="O43">
        <v>123.66562500000001</v>
      </c>
      <c r="P43">
        <v>118.13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54.820799999999998</v>
      </c>
      <c r="AL43">
        <v>1.3944000000000001</v>
      </c>
      <c r="AM43">
        <v>0</v>
      </c>
      <c r="AN43">
        <v>0.74607000000000001</v>
      </c>
      <c r="AO43">
        <v>0</v>
      </c>
      <c r="AP43">
        <v>0</v>
      </c>
      <c r="AQ43">
        <v>15.561</v>
      </c>
      <c r="AR43">
        <v>5.52</v>
      </c>
      <c r="AS43">
        <v>6.726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2246.8019020000011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653.15009999999995</v>
      </c>
      <c r="M44">
        <v>92</v>
      </c>
      <c r="N44">
        <v>59.06</v>
      </c>
      <c r="O44">
        <v>123.66562500000001</v>
      </c>
      <c r="P44">
        <v>118.13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54.820799999999998</v>
      </c>
      <c r="AL44">
        <v>1.3944000000000001</v>
      </c>
      <c r="AM44">
        <v>0</v>
      </c>
      <c r="AN44">
        <v>0.74607000000000001</v>
      </c>
      <c r="AO44">
        <v>0</v>
      </c>
      <c r="AP44">
        <v>0</v>
      </c>
      <c r="AQ44">
        <v>15.561</v>
      </c>
      <c r="AR44">
        <v>28.704000000000001</v>
      </c>
      <c r="AS44">
        <v>16.680479999999999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2279.9403820000011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653.15009999999995</v>
      </c>
      <c r="M45">
        <v>92</v>
      </c>
      <c r="N45">
        <v>59.06</v>
      </c>
      <c r="O45">
        <v>123.66562500000001</v>
      </c>
      <c r="P45">
        <v>118.13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54.820799999999998</v>
      </c>
      <c r="AL45">
        <v>1.3944000000000001</v>
      </c>
      <c r="AM45">
        <v>0</v>
      </c>
      <c r="AN45">
        <v>0.74607000000000001</v>
      </c>
      <c r="AO45">
        <v>0</v>
      </c>
      <c r="AP45">
        <v>0</v>
      </c>
      <c r="AQ45">
        <v>0</v>
      </c>
      <c r="AR45">
        <v>28.704000000000001</v>
      </c>
      <c r="AS45">
        <v>16.680479999999999</v>
      </c>
      <c r="AT45">
        <v>15.00005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2247.9005300000008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653.15009999999995</v>
      </c>
      <c r="M46">
        <v>92</v>
      </c>
      <c r="N46">
        <v>59.06</v>
      </c>
      <c r="O46">
        <v>123.66562500000001</v>
      </c>
      <c r="P46">
        <v>118.13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54.820799999999998</v>
      </c>
      <c r="AL46">
        <v>1.3944000000000001</v>
      </c>
      <c r="AM46">
        <v>0</v>
      </c>
      <c r="AN46">
        <v>0.74607000000000001</v>
      </c>
      <c r="AO46">
        <v>0</v>
      </c>
      <c r="AP46">
        <v>0</v>
      </c>
      <c r="AQ46">
        <v>0</v>
      </c>
      <c r="AR46">
        <v>2.76</v>
      </c>
      <c r="AS46">
        <v>16.680479999999999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2221.9565300000008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338.88069999999999</v>
      </c>
      <c r="L47">
        <v>653.15009999999995</v>
      </c>
      <c r="M47">
        <v>92</v>
      </c>
      <c r="N47">
        <v>59.06</v>
      </c>
      <c r="O47">
        <v>123.66562500000001</v>
      </c>
      <c r="P47">
        <v>118.13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54.820799999999998</v>
      </c>
      <c r="AL47">
        <v>1.3944000000000001</v>
      </c>
      <c r="AM47">
        <v>0</v>
      </c>
      <c r="AN47">
        <v>0.76519999999999999</v>
      </c>
      <c r="AO47">
        <v>0</v>
      </c>
      <c r="AP47">
        <v>0</v>
      </c>
      <c r="AQ47">
        <v>0</v>
      </c>
      <c r="AR47">
        <v>2.2080000000000002</v>
      </c>
      <c r="AS47">
        <v>16.680479999999999</v>
      </c>
      <c r="AT47">
        <v>15.00005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2218.7442600000004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338.88069999999999</v>
      </c>
      <c r="L48">
        <v>653.15009999999995</v>
      </c>
      <c r="M48">
        <v>92</v>
      </c>
      <c r="N48">
        <v>59.06</v>
      </c>
      <c r="O48">
        <v>123.66562500000001</v>
      </c>
      <c r="P48">
        <v>118.13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54.820799999999998</v>
      </c>
      <c r="AL48">
        <v>1.3944000000000001</v>
      </c>
      <c r="AM48">
        <v>0</v>
      </c>
      <c r="AN48">
        <v>0.76519999999999999</v>
      </c>
      <c r="AO48">
        <v>0</v>
      </c>
      <c r="AP48">
        <v>0</v>
      </c>
      <c r="AQ48">
        <v>0</v>
      </c>
      <c r="AR48">
        <v>2.2080000000000002</v>
      </c>
      <c r="AS48">
        <v>6.726</v>
      </c>
      <c r="AT48">
        <v>15.00005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2208.7897800000005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653.15009999999995</v>
      </c>
      <c r="M49">
        <v>92</v>
      </c>
      <c r="N49">
        <v>59.06</v>
      </c>
      <c r="O49">
        <v>123.66562500000001</v>
      </c>
      <c r="P49">
        <v>118.13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54.820799999999998</v>
      </c>
      <c r="AL49">
        <v>1.3944000000000001</v>
      </c>
      <c r="AM49">
        <v>0</v>
      </c>
      <c r="AN49">
        <v>0.76519999999999999</v>
      </c>
      <c r="AO49">
        <v>0</v>
      </c>
      <c r="AP49">
        <v>0.38429999999999997</v>
      </c>
      <c r="AQ49">
        <v>0</v>
      </c>
      <c r="AR49">
        <v>2.2080000000000002</v>
      </c>
      <c r="AS49">
        <v>4.7081999999999997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2209.8356800000006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653.15009999999995</v>
      </c>
      <c r="M50">
        <v>92</v>
      </c>
      <c r="N50">
        <v>59.06</v>
      </c>
      <c r="O50">
        <v>123.66562500000001</v>
      </c>
      <c r="P50">
        <v>118.13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54.820799999999998</v>
      </c>
      <c r="AL50">
        <v>1.3944000000000001</v>
      </c>
      <c r="AM50">
        <v>0</v>
      </c>
      <c r="AN50">
        <v>0.76519999999999999</v>
      </c>
      <c r="AO50">
        <v>0</v>
      </c>
      <c r="AP50">
        <v>0.38429999999999997</v>
      </c>
      <c r="AQ50">
        <v>0</v>
      </c>
      <c r="AR50">
        <v>2.2080000000000002</v>
      </c>
      <c r="AS50">
        <v>4.7081999999999997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2209.8356800000006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653.15009999999995</v>
      </c>
      <c r="M51">
        <v>92</v>
      </c>
      <c r="N51">
        <v>59.06</v>
      </c>
      <c r="O51">
        <v>123.66562500000001</v>
      </c>
      <c r="P51">
        <v>118.13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54.820799999999998</v>
      </c>
      <c r="AL51">
        <v>1.3944000000000001</v>
      </c>
      <c r="AM51">
        <v>0</v>
      </c>
      <c r="AN51">
        <v>0.76519999999999999</v>
      </c>
      <c r="AO51">
        <v>0</v>
      </c>
      <c r="AP51">
        <v>0.38429999999999997</v>
      </c>
      <c r="AQ51">
        <v>0</v>
      </c>
      <c r="AR51">
        <v>2.2080000000000002</v>
      </c>
      <c r="AS51">
        <v>4.7081999999999997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2209.8356800000006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653.15009999999995</v>
      </c>
      <c r="M52">
        <v>92</v>
      </c>
      <c r="N52">
        <v>59.06</v>
      </c>
      <c r="O52">
        <v>123.66562500000001</v>
      </c>
      <c r="P52">
        <v>118.13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54.820799999999998</v>
      </c>
      <c r="AL52">
        <v>1.3944000000000001</v>
      </c>
      <c r="AM52">
        <v>0</v>
      </c>
      <c r="AN52">
        <v>0.76519999999999999</v>
      </c>
      <c r="AO52">
        <v>0</v>
      </c>
      <c r="AP52">
        <v>0.38429999999999997</v>
      </c>
      <c r="AQ52">
        <v>0</v>
      </c>
      <c r="AR52">
        <v>2.2080000000000002</v>
      </c>
      <c r="AS52">
        <v>4.7081999999999997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2209.8356800000006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298.48320000000001</v>
      </c>
      <c r="L53">
        <v>637.91999999999996</v>
      </c>
      <c r="M53">
        <v>92</v>
      </c>
      <c r="N53">
        <v>59.06</v>
      </c>
      <c r="O53">
        <v>123.66562500000001</v>
      </c>
      <c r="P53">
        <v>118.13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54.820799999999998</v>
      </c>
      <c r="AL53">
        <v>1.3944000000000001</v>
      </c>
      <c r="AM53">
        <v>0</v>
      </c>
      <c r="AN53">
        <v>0.76519999999999999</v>
      </c>
      <c r="AO53">
        <v>0</v>
      </c>
      <c r="AP53">
        <v>0.38429999999999997</v>
      </c>
      <c r="AQ53">
        <v>0</v>
      </c>
      <c r="AR53">
        <v>2.2080000000000002</v>
      </c>
      <c r="AS53">
        <v>4.7081999999999997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2151.5286800000003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295.80380000000002</v>
      </c>
      <c r="L54">
        <v>583.42499999999995</v>
      </c>
      <c r="M54">
        <v>92</v>
      </c>
      <c r="N54">
        <v>59.06</v>
      </c>
      <c r="O54">
        <v>123.66562500000001</v>
      </c>
      <c r="P54">
        <v>118.13</v>
      </c>
      <c r="Q54">
        <v>9.3178000000000001</v>
      </c>
      <c r="R54">
        <v>42.390099999999997</v>
      </c>
      <c r="S54">
        <v>22.567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54.820799999999998</v>
      </c>
      <c r="AL54">
        <v>1.3944000000000001</v>
      </c>
      <c r="AM54">
        <v>0</v>
      </c>
      <c r="AN54">
        <v>0.76519999999999999</v>
      </c>
      <c r="AO54">
        <v>0</v>
      </c>
      <c r="AP54">
        <v>0.38429999999999997</v>
      </c>
      <c r="AQ54">
        <v>0</v>
      </c>
      <c r="AR54">
        <v>2.2080000000000002</v>
      </c>
      <c r="AS54">
        <v>4.7081999999999997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2089.2889800000003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295.80380000000002</v>
      </c>
      <c r="L55">
        <v>505.11061599999999</v>
      </c>
      <c r="M55">
        <v>92</v>
      </c>
      <c r="N55">
        <v>59.06</v>
      </c>
      <c r="O55">
        <v>123.66562500000001</v>
      </c>
      <c r="P55">
        <v>118.13</v>
      </c>
      <c r="Q55">
        <v>9.0779999999999994</v>
      </c>
      <c r="R55">
        <v>36.423000000000002</v>
      </c>
      <c r="S55">
        <v>18.470500000000001</v>
      </c>
      <c r="T55">
        <v>0</v>
      </c>
      <c r="U55">
        <v>418.77</v>
      </c>
      <c r="V55">
        <v>15.464600000000001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54.820799999999998</v>
      </c>
      <c r="AL55">
        <v>1.3944000000000001</v>
      </c>
      <c r="AM55">
        <v>0</v>
      </c>
      <c r="AN55">
        <v>0.76519999999999999</v>
      </c>
      <c r="AO55">
        <v>0</v>
      </c>
      <c r="AP55">
        <v>1.6653</v>
      </c>
      <c r="AQ55">
        <v>0</v>
      </c>
      <c r="AR55">
        <v>1.3248</v>
      </c>
      <c r="AS55">
        <v>4.7081999999999997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1995.803596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295.80380000000002</v>
      </c>
      <c r="L56">
        <v>413.42500000000001</v>
      </c>
      <c r="M56">
        <v>92</v>
      </c>
      <c r="N56">
        <v>59.06</v>
      </c>
      <c r="O56">
        <v>123.66562500000001</v>
      </c>
      <c r="P56">
        <v>118.13</v>
      </c>
      <c r="Q56">
        <v>9.0779999999999994</v>
      </c>
      <c r="R56">
        <v>36.423000000000002</v>
      </c>
      <c r="S56">
        <v>18.470500000000001</v>
      </c>
      <c r="T56">
        <v>0</v>
      </c>
      <c r="U56">
        <v>418.77</v>
      </c>
      <c r="V56">
        <v>15.464600000000001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54.820799999999998</v>
      </c>
      <c r="AL56">
        <v>1.3944000000000001</v>
      </c>
      <c r="AM56">
        <v>0</v>
      </c>
      <c r="AN56">
        <v>0.76519999999999999</v>
      </c>
      <c r="AO56">
        <v>0</v>
      </c>
      <c r="AP56">
        <v>1.6653</v>
      </c>
      <c r="AQ56">
        <v>0</v>
      </c>
      <c r="AR56">
        <v>1.3248</v>
      </c>
      <c r="AS56">
        <v>4.7081999999999997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1904.1179799999998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295.80380000000002</v>
      </c>
      <c r="L57">
        <v>377.42500000000001</v>
      </c>
      <c r="M57">
        <v>92</v>
      </c>
      <c r="N57">
        <v>59.06</v>
      </c>
      <c r="O57">
        <v>123.66562500000001</v>
      </c>
      <c r="P57">
        <v>118.13</v>
      </c>
      <c r="Q57">
        <v>9.3178000000000001</v>
      </c>
      <c r="R57">
        <v>36.423000000000002</v>
      </c>
      <c r="S57">
        <v>22.567</v>
      </c>
      <c r="T57">
        <v>0</v>
      </c>
      <c r="U57">
        <v>418.77</v>
      </c>
      <c r="V57">
        <v>15.464600000000001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54.820799999999998</v>
      </c>
      <c r="AL57">
        <v>1.3944000000000001</v>
      </c>
      <c r="AM57">
        <v>0</v>
      </c>
      <c r="AN57">
        <v>0.76519999999999999</v>
      </c>
      <c r="AO57">
        <v>0</v>
      </c>
      <c r="AP57">
        <v>7.0454999999999997</v>
      </c>
      <c r="AQ57">
        <v>0</v>
      </c>
      <c r="AR57">
        <v>1.3248</v>
      </c>
      <c r="AS57">
        <v>4.7081999999999997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1877.83448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295.80380000000002</v>
      </c>
      <c r="L58">
        <v>417.42500000000001</v>
      </c>
      <c r="M58">
        <v>92</v>
      </c>
      <c r="N58">
        <v>59.06</v>
      </c>
      <c r="O58">
        <v>123.66562500000001</v>
      </c>
      <c r="P58">
        <v>118.13</v>
      </c>
      <c r="Q58">
        <v>9.3178000000000001</v>
      </c>
      <c r="R58">
        <v>36.423000000000002</v>
      </c>
      <c r="S58">
        <v>22.567</v>
      </c>
      <c r="T58">
        <v>0</v>
      </c>
      <c r="U58">
        <v>418.77</v>
      </c>
      <c r="V58">
        <v>15.464600000000001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54.820799999999998</v>
      </c>
      <c r="AL58">
        <v>1.3944000000000001</v>
      </c>
      <c r="AM58">
        <v>0</v>
      </c>
      <c r="AN58">
        <v>0.76519999999999999</v>
      </c>
      <c r="AO58">
        <v>0</v>
      </c>
      <c r="AP58">
        <v>7.0454999999999997</v>
      </c>
      <c r="AQ58">
        <v>0</v>
      </c>
      <c r="AR58">
        <v>1.3248</v>
      </c>
      <c r="AS58">
        <v>4.7081999999999997</v>
      </c>
      <c r="AT58">
        <v>15.00005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1917.83448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295.80380000000002</v>
      </c>
      <c r="L59">
        <v>437.42500000000001</v>
      </c>
      <c r="M59">
        <v>92</v>
      </c>
      <c r="N59">
        <v>59.06</v>
      </c>
      <c r="O59">
        <v>123.66562500000001</v>
      </c>
      <c r="P59">
        <v>118.13</v>
      </c>
      <c r="Q59">
        <v>9.3178000000000001</v>
      </c>
      <c r="R59">
        <v>36.423000000000002</v>
      </c>
      <c r="S59">
        <v>22.567</v>
      </c>
      <c r="T59">
        <v>0</v>
      </c>
      <c r="U59">
        <v>418.77</v>
      </c>
      <c r="V59">
        <v>15.464600000000001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54.820799999999998</v>
      </c>
      <c r="AL59">
        <v>1.3944000000000001</v>
      </c>
      <c r="AM59">
        <v>0</v>
      </c>
      <c r="AN59">
        <v>0.76519999999999999</v>
      </c>
      <c r="AO59">
        <v>0</v>
      </c>
      <c r="AP59">
        <v>7.0454999999999997</v>
      </c>
      <c r="AQ59">
        <v>0</v>
      </c>
      <c r="AR59">
        <v>16.559999999999999</v>
      </c>
      <c r="AS59">
        <v>8.3402399999999997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1956.7017199999998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295.80380000000002</v>
      </c>
      <c r="L60">
        <v>437.42500000000001</v>
      </c>
      <c r="M60">
        <v>92</v>
      </c>
      <c r="N60">
        <v>59.06</v>
      </c>
      <c r="O60">
        <v>123.66562500000001</v>
      </c>
      <c r="P60">
        <v>118.13</v>
      </c>
      <c r="Q60">
        <v>9.3178000000000001</v>
      </c>
      <c r="R60">
        <v>36.423000000000002</v>
      </c>
      <c r="S60">
        <v>22.567</v>
      </c>
      <c r="T60">
        <v>0</v>
      </c>
      <c r="U60">
        <v>418.77</v>
      </c>
      <c r="V60">
        <v>15.464600000000001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54.820799999999998</v>
      </c>
      <c r="AL60">
        <v>1.3944000000000001</v>
      </c>
      <c r="AM60">
        <v>0</v>
      </c>
      <c r="AN60">
        <v>0.76519999999999999</v>
      </c>
      <c r="AO60">
        <v>0</v>
      </c>
      <c r="AP60">
        <v>7.0454999999999997</v>
      </c>
      <c r="AQ60">
        <v>0</v>
      </c>
      <c r="AR60">
        <v>16.559999999999999</v>
      </c>
      <c r="AS60">
        <v>8.3402399999999997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1956.7017199999998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295.80380000000002</v>
      </c>
      <c r="L61">
        <v>462.42500000000001</v>
      </c>
      <c r="M61">
        <v>92</v>
      </c>
      <c r="N61">
        <v>59.06</v>
      </c>
      <c r="O61">
        <v>123.66562500000001</v>
      </c>
      <c r="P61">
        <v>118.13</v>
      </c>
      <c r="Q61">
        <v>9.3178000000000001</v>
      </c>
      <c r="R61">
        <v>36.423000000000002</v>
      </c>
      <c r="S61">
        <v>22.567</v>
      </c>
      <c r="T61">
        <v>0</v>
      </c>
      <c r="U61">
        <v>418.77</v>
      </c>
      <c r="V61">
        <v>15.464600000000001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54.820799999999998</v>
      </c>
      <c r="AL61">
        <v>1.3944000000000001</v>
      </c>
      <c r="AM61">
        <v>0</v>
      </c>
      <c r="AN61">
        <v>0.76519999999999999</v>
      </c>
      <c r="AO61">
        <v>0</v>
      </c>
      <c r="AP61">
        <v>7.0454999999999997</v>
      </c>
      <c r="AQ61">
        <v>0</v>
      </c>
      <c r="AR61">
        <v>1.3248</v>
      </c>
      <c r="AS61">
        <v>4.7081999999999997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1962.83448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295.80380000000002</v>
      </c>
      <c r="L62">
        <v>462.42500000000001</v>
      </c>
      <c r="M62">
        <v>92</v>
      </c>
      <c r="N62">
        <v>59.06</v>
      </c>
      <c r="O62">
        <v>123.66562500000001</v>
      </c>
      <c r="P62">
        <v>118.13</v>
      </c>
      <c r="Q62">
        <v>9.3178000000000001</v>
      </c>
      <c r="R62">
        <v>36.423000000000002</v>
      </c>
      <c r="S62">
        <v>22.567</v>
      </c>
      <c r="T62">
        <v>0</v>
      </c>
      <c r="U62">
        <v>418.77</v>
      </c>
      <c r="V62">
        <v>15.464600000000001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54.820799999999998</v>
      </c>
      <c r="AL62">
        <v>1.3944000000000001</v>
      </c>
      <c r="AM62">
        <v>0</v>
      </c>
      <c r="AN62">
        <v>0.76519999999999999</v>
      </c>
      <c r="AO62">
        <v>0</v>
      </c>
      <c r="AP62">
        <v>0.25619999999999998</v>
      </c>
      <c r="AQ62">
        <v>0</v>
      </c>
      <c r="AR62">
        <v>1.3248</v>
      </c>
      <c r="AS62">
        <v>4.7081999999999997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1956.0451800000001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295.80380000000002</v>
      </c>
      <c r="L63">
        <v>462.42500000000001</v>
      </c>
      <c r="M63">
        <v>92</v>
      </c>
      <c r="N63">
        <v>59.06</v>
      </c>
      <c r="O63">
        <v>123.66562500000001</v>
      </c>
      <c r="P63">
        <v>118.13</v>
      </c>
      <c r="Q63">
        <v>9.3178000000000001</v>
      </c>
      <c r="R63">
        <v>36.423000000000002</v>
      </c>
      <c r="S63">
        <v>22.567</v>
      </c>
      <c r="T63">
        <v>0</v>
      </c>
      <c r="U63">
        <v>418.77</v>
      </c>
      <c r="V63">
        <v>15.464600000000001</v>
      </c>
      <c r="W63">
        <v>41.276000000000003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54.820799999999998</v>
      </c>
      <c r="AL63">
        <v>1.3944000000000001</v>
      </c>
      <c r="AM63">
        <v>0</v>
      </c>
      <c r="AN63">
        <v>0.76519999999999999</v>
      </c>
      <c r="AO63">
        <v>0</v>
      </c>
      <c r="AP63">
        <v>0.25619999999999998</v>
      </c>
      <c r="AQ63">
        <v>15.561</v>
      </c>
      <c r="AR63">
        <v>1.3248</v>
      </c>
      <c r="AS63">
        <v>4.7081999999999997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1982.9619520000001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295.80380000000002</v>
      </c>
      <c r="L64">
        <v>462.42500000000001</v>
      </c>
      <c r="M64">
        <v>92</v>
      </c>
      <c r="N64">
        <v>59.06</v>
      </c>
      <c r="O64">
        <v>123.66562500000001</v>
      </c>
      <c r="P64">
        <v>118.13</v>
      </c>
      <c r="Q64">
        <v>9.3178000000000001</v>
      </c>
      <c r="R64">
        <v>36.423000000000002</v>
      </c>
      <c r="S64">
        <v>22.567</v>
      </c>
      <c r="T64">
        <v>0</v>
      </c>
      <c r="U64">
        <v>418.77</v>
      </c>
      <c r="V64">
        <v>15.464600000000001</v>
      </c>
      <c r="W64">
        <v>41.276000000000003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54.820799999999998</v>
      </c>
      <c r="AL64">
        <v>1.3944000000000001</v>
      </c>
      <c r="AM64">
        <v>0</v>
      </c>
      <c r="AN64">
        <v>0.76519999999999999</v>
      </c>
      <c r="AO64">
        <v>0</v>
      </c>
      <c r="AP64">
        <v>0.25619999999999998</v>
      </c>
      <c r="AQ64">
        <v>15.561</v>
      </c>
      <c r="AR64">
        <v>1.3248</v>
      </c>
      <c r="AS64">
        <v>4.7081999999999997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1982.9619520000001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338.88069999999999</v>
      </c>
      <c r="L65">
        <v>519.65509999999995</v>
      </c>
      <c r="M65">
        <v>92</v>
      </c>
      <c r="N65">
        <v>59.06</v>
      </c>
      <c r="O65">
        <v>123.66562500000001</v>
      </c>
      <c r="P65">
        <v>118.13</v>
      </c>
      <c r="Q65">
        <v>10.513337999999999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41.276000000000003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54.820799999999998</v>
      </c>
      <c r="AL65">
        <v>1.3944000000000001</v>
      </c>
      <c r="AM65">
        <v>0</v>
      </c>
      <c r="AN65">
        <v>0.76519999999999999</v>
      </c>
      <c r="AO65">
        <v>0</v>
      </c>
      <c r="AP65">
        <v>7.0454999999999997</v>
      </c>
      <c r="AQ65">
        <v>15.561</v>
      </c>
      <c r="AR65">
        <v>1.3248</v>
      </c>
      <c r="AS65">
        <v>4.7081999999999997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2106.3093900000003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338.88069999999999</v>
      </c>
      <c r="L66">
        <v>599.65509999999995</v>
      </c>
      <c r="M66">
        <v>92</v>
      </c>
      <c r="N66">
        <v>59.06</v>
      </c>
      <c r="O66">
        <v>123.66562500000001</v>
      </c>
      <c r="P66">
        <v>118.13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41.276000000000003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54.820799999999998</v>
      </c>
      <c r="AL66">
        <v>1.3944000000000001</v>
      </c>
      <c r="AM66">
        <v>0</v>
      </c>
      <c r="AN66">
        <v>0.76519999999999999</v>
      </c>
      <c r="AO66">
        <v>0</v>
      </c>
      <c r="AP66">
        <v>7.0454999999999997</v>
      </c>
      <c r="AQ66">
        <v>31.122</v>
      </c>
      <c r="AR66">
        <v>1.3248</v>
      </c>
      <c r="AS66">
        <v>4.7081999999999997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2201.9170519999998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651.82084299999997</v>
      </c>
      <c r="M67">
        <v>92</v>
      </c>
      <c r="N67">
        <v>59.06</v>
      </c>
      <c r="O67">
        <v>123.66562500000001</v>
      </c>
      <c r="P67">
        <v>118.13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41.276000000000003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54.820799999999998</v>
      </c>
      <c r="AL67">
        <v>1.3944000000000001</v>
      </c>
      <c r="AM67">
        <v>0</v>
      </c>
      <c r="AN67">
        <v>0.76519999999999999</v>
      </c>
      <c r="AO67">
        <v>0</v>
      </c>
      <c r="AP67">
        <v>0.25619999999999998</v>
      </c>
      <c r="AQ67">
        <v>31.122</v>
      </c>
      <c r="AR67">
        <v>2.2080000000000002</v>
      </c>
      <c r="AS67">
        <v>4.7081999999999997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2254.1885949999996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59.06</v>
      </c>
      <c r="O68">
        <v>123.66562500000001</v>
      </c>
      <c r="P68">
        <v>118.13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41.276000000000003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54.820799999999998</v>
      </c>
      <c r="AL68">
        <v>1.3944000000000001</v>
      </c>
      <c r="AM68">
        <v>0</v>
      </c>
      <c r="AN68">
        <v>0.76519999999999999</v>
      </c>
      <c r="AO68">
        <v>0</v>
      </c>
      <c r="AP68">
        <v>0.25619999999999998</v>
      </c>
      <c r="AQ68">
        <v>31.122</v>
      </c>
      <c r="AR68">
        <v>2.2080000000000002</v>
      </c>
      <c r="AS68">
        <v>4.7081999999999997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2271.9967039999997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59.06</v>
      </c>
      <c r="O69">
        <v>123.66562500000001</v>
      </c>
      <c r="P69">
        <v>118.13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41.276000000000003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17.045999999999999</v>
      </c>
      <c r="AI69">
        <v>0</v>
      </c>
      <c r="AJ69">
        <v>0</v>
      </c>
      <c r="AK69">
        <v>54.820799999999998</v>
      </c>
      <c r="AL69">
        <v>1.3944000000000001</v>
      </c>
      <c r="AM69">
        <v>0</v>
      </c>
      <c r="AN69">
        <v>0.76519999999999999</v>
      </c>
      <c r="AO69">
        <v>0</v>
      </c>
      <c r="AP69">
        <v>0.25619999999999998</v>
      </c>
      <c r="AQ69">
        <v>46.683</v>
      </c>
      <c r="AR69">
        <v>2.8704000000000001</v>
      </c>
      <c r="AS69">
        <v>4.7081999999999997</v>
      </c>
      <c r="AT69">
        <v>15.00005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2305.2661039999994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59.06</v>
      </c>
      <c r="O70">
        <v>123.66562500000001</v>
      </c>
      <c r="P70">
        <v>118.13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41.276000000000003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37.880000000000003</v>
      </c>
      <c r="AI70">
        <v>0</v>
      </c>
      <c r="AJ70">
        <v>0</v>
      </c>
      <c r="AK70">
        <v>54.820799999999998</v>
      </c>
      <c r="AL70">
        <v>1.3944000000000001</v>
      </c>
      <c r="AM70">
        <v>0</v>
      </c>
      <c r="AN70">
        <v>0.76519999999999999</v>
      </c>
      <c r="AO70">
        <v>0</v>
      </c>
      <c r="AP70">
        <v>0.25619999999999998</v>
      </c>
      <c r="AQ70">
        <v>46.683</v>
      </c>
      <c r="AR70">
        <v>2.8704000000000001</v>
      </c>
      <c r="AS70">
        <v>4.7081999999999997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2326.1001039999996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59.06</v>
      </c>
      <c r="O71">
        <v>123.66562500000001</v>
      </c>
      <c r="P71">
        <v>118.13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41.276000000000003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21.36</v>
      </c>
      <c r="AH71">
        <v>56.82</v>
      </c>
      <c r="AI71">
        <v>0</v>
      </c>
      <c r="AJ71">
        <v>0</v>
      </c>
      <c r="AK71">
        <v>54.820799999999998</v>
      </c>
      <c r="AL71">
        <v>1.3944000000000001</v>
      </c>
      <c r="AM71">
        <v>0</v>
      </c>
      <c r="AN71">
        <v>0.76519999999999999</v>
      </c>
      <c r="AO71">
        <v>0</v>
      </c>
      <c r="AP71">
        <v>0.25619999999999998</v>
      </c>
      <c r="AQ71">
        <v>46.683</v>
      </c>
      <c r="AR71">
        <v>1.3248</v>
      </c>
      <c r="AS71">
        <v>4.7081999999999997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2362.3505109999996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59.06</v>
      </c>
      <c r="O72">
        <v>123.66562500000001</v>
      </c>
      <c r="P72">
        <v>118.13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41.276000000000003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75.760000000000005</v>
      </c>
      <c r="AI72">
        <v>0</v>
      </c>
      <c r="AJ72">
        <v>0</v>
      </c>
      <c r="AK72">
        <v>54.820799999999998</v>
      </c>
      <c r="AL72">
        <v>6.9720000000000004</v>
      </c>
      <c r="AM72">
        <v>5.2786799999999996</v>
      </c>
      <c r="AN72">
        <v>0.76519999999999999</v>
      </c>
      <c r="AO72">
        <v>0</v>
      </c>
      <c r="AP72">
        <v>0.25619999999999998</v>
      </c>
      <c r="AQ72">
        <v>46.683</v>
      </c>
      <c r="AR72">
        <v>1.3248</v>
      </c>
      <c r="AS72">
        <v>4.7081999999999997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2411.3743960000002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59.06</v>
      </c>
      <c r="O73">
        <v>123.66562500000001</v>
      </c>
      <c r="P73">
        <v>118.13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41.276000000000003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21.36</v>
      </c>
      <c r="AH73">
        <v>104.17</v>
      </c>
      <c r="AI73">
        <v>0</v>
      </c>
      <c r="AJ73">
        <v>0</v>
      </c>
      <c r="AK73">
        <v>54.820799999999998</v>
      </c>
      <c r="AL73">
        <v>41.832000000000001</v>
      </c>
      <c r="AM73">
        <v>10.536032000000001</v>
      </c>
      <c r="AN73">
        <v>0.76519999999999999</v>
      </c>
      <c r="AO73">
        <v>0</v>
      </c>
      <c r="AP73">
        <v>0.25619999999999998</v>
      </c>
      <c r="AQ73">
        <v>46.683</v>
      </c>
      <c r="AR73">
        <v>1.3248</v>
      </c>
      <c r="AS73">
        <v>4.7081999999999997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2520.9183879999996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59.06</v>
      </c>
      <c r="O74">
        <v>123.66562500000001</v>
      </c>
      <c r="P74">
        <v>118.13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41.276000000000003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21.36</v>
      </c>
      <c r="AH74">
        <v>140.34540000000001</v>
      </c>
      <c r="AI74">
        <v>0</v>
      </c>
      <c r="AJ74">
        <v>0</v>
      </c>
      <c r="AK74">
        <v>54.820799999999998</v>
      </c>
      <c r="AL74">
        <v>41.832000000000001</v>
      </c>
      <c r="AM74">
        <v>10.536032000000001</v>
      </c>
      <c r="AN74">
        <v>0.76519999999999999</v>
      </c>
      <c r="AO74">
        <v>0</v>
      </c>
      <c r="AP74">
        <v>0</v>
      </c>
      <c r="AQ74">
        <v>46.683</v>
      </c>
      <c r="AR74">
        <v>1.3248</v>
      </c>
      <c r="AS74">
        <v>4.7081999999999997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2572.8466239999998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59.06</v>
      </c>
      <c r="O75">
        <v>123.66562500000001</v>
      </c>
      <c r="P75">
        <v>118.13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44.523848999999998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0</v>
      </c>
      <c r="AJ75">
        <v>0</v>
      </c>
      <c r="AK75">
        <v>54.820799999999998</v>
      </c>
      <c r="AL75">
        <v>41.832000000000001</v>
      </c>
      <c r="AM75">
        <v>10.536032000000001</v>
      </c>
      <c r="AN75">
        <v>0.76519999999999999</v>
      </c>
      <c r="AO75">
        <v>0</v>
      </c>
      <c r="AP75">
        <v>0</v>
      </c>
      <c r="AQ75">
        <v>46.683</v>
      </c>
      <c r="AR75">
        <v>1.3248</v>
      </c>
      <c r="AS75">
        <v>4.7081999999999997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2584.310473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59.06</v>
      </c>
      <c r="O76">
        <v>123.66562500000001</v>
      </c>
      <c r="P76">
        <v>118.13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46.396766999999997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0</v>
      </c>
      <c r="AJ76">
        <v>0</v>
      </c>
      <c r="AK76">
        <v>54.820799999999998</v>
      </c>
      <c r="AL76">
        <v>41.832000000000001</v>
      </c>
      <c r="AM76">
        <v>10.536032000000001</v>
      </c>
      <c r="AN76">
        <v>0.76519999999999999</v>
      </c>
      <c r="AO76">
        <v>0</v>
      </c>
      <c r="AP76">
        <v>0</v>
      </c>
      <c r="AQ76">
        <v>46.683</v>
      </c>
      <c r="AR76">
        <v>1.3248</v>
      </c>
      <c r="AS76">
        <v>4.7081999999999997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2590.1333910000003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59.06</v>
      </c>
      <c r="O77">
        <v>123.66562500000001</v>
      </c>
      <c r="P77">
        <v>118.13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21.36</v>
      </c>
      <c r="AH77">
        <v>110.2308</v>
      </c>
      <c r="AI77">
        <v>0</v>
      </c>
      <c r="AJ77">
        <v>0</v>
      </c>
      <c r="AK77">
        <v>54.820799999999998</v>
      </c>
      <c r="AL77">
        <v>41.832000000000001</v>
      </c>
      <c r="AM77">
        <v>10.536032000000001</v>
      </c>
      <c r="AN77">
        <v>0.76519999999999999</v>
      </c>
      <c r="AO77">
        <v>0</v>
      </c>
      <c r="AP77">
        <v>0</v>
      </c>
      <c r="AQ77">
        <v>46.683</v>
      </c>
      <c r="AR77">
        <v>1.3248</v>
      </c>
      <c r="AS77">
        <v>4.7081999999999997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2560.0211039999999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59.06</v>
      </c>
      <c r="O78">
        <v>123.66562500000001</v>
      </c>
      <c r="P78">
        <v>118.13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21.36</v>
      </c>
      <c r="AH78">
        <v>75.760000000000005</v>
      </c>
      <c r="AI78">
        <v>0</v>
      </c>
      <c r="AJ78">
        <v>0</v>
      </c>
      <c r="AK78">
        <v>54.820799999999998</v>
      </c>
      <c r="AL78">
        <v>41.832000000000001</v>
      </c>
      <c r="AM78">
        <v>10.536032000000001</v>
      </c>
      <c r="AN78">
        <v>0.76519999999999999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2517.2974680000007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59.06</v>
      </c>
      <c r="O79">
        <v>123.66562500000001</v>
      </c>
      <c r="P79">
        <v>118.13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18.272072000000001</v>
      </c>
      <c r="AE79">
        <v>32.957704</v>
      </c>
      <c r="AF79">
        <v>9.86</v>
      </c>
      <c r="AG79">
        <v>21.36</v>
      </c>
      <c r="AH79">
        <v>53.031999999999996</v>
      </c>
      <c r="AI79">
        <v>0</v>
      </c>
      <c r="AJ79">
        <v>0</v>
      </c>
      <c r="AK79">
        <v>54.820799999999998</v>
      </c>
      <c r="AL79">
        <v>6.9720000000000004</v>
      </c>
      <c r="AM79">
        <v>5.2786799999999996</v>
      </c>
      <c r="AN79">
        <v>0.76519999999999999</v>
      </c>
      <c r="AO79">
        <v>0</v>
      </c>
      <c r="AP79">
        <v>0</v>
      </c>
      <c r="AQ79">
        <v>46.683</v>
      </c>
      <c r="AR79">
        <v>26.495999999999999</v>
      </c>
      <c r="AS79">
        <v>4.7081999999999997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2442.2872760000009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59.06</v>
      </c>
      <c r="O80">
        <v>123.66562500000001</v>
      </c>
      <c r="P80">
        <v>118.13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21.36</v>
      </c>
      <c r="AH80">
        <v>30.303999999999998</v>
      </c>
      <c r="AI80">
        <v>0</v>
      </c>
      <c r="AJ80">
        <v>0</v>
      </c>
      <c r="AK80">
        <v>54.820799999999998</v>
      </c>
      <c r="AL80">
        <v>1.3944000000000001</v>
      </c>
      <c r="AM80">
        <v>0</v>
      </c>
      <c r="AN80">
        <v>0.76519999999999999</v>
      </c>
      <c r="AO80">
        <v>0</v>
      </c>
      <c r="AP80">
        <v>0</v>
      </c>
      <c r="AQ80">
        <v>46.683</v>
      </c>
      <c r="AR80">
        <v>26.495999999999999</v>
      </c>
      <c r="AS80">
        <v>4.7081999999999997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2369.9638990000003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59.06</v>
      </c>
      <c r="O81">
        <v>123.66562500000001</v>
      </c>
      <c r="P81">
        <v>118.13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11.364000000000001</v>
      </c>
      <c r="AI81">
        <v>0</v>
      </c>
      <c r="AJ81">
        <v>0</v>
      </c>
      <c r="AK81">
        <v>54.820799999999998</v>
      </c>
      <c r="AL81">
        <v>2.3239999999999998</v>
      </c>
      <c r="AM81">
        <v>0</v>
      </c>
      <c r="AN81">
        <v>0.76519999999999999</v>
      </c>
      <c r="AO81">
        <v>0</v>
      </c>
      <c r="AP81">
        <v>0</v>
      </c>
      <c r="AQ81">
        <v>46.683</v>
      </c>
      <c r="AR81">
        <v>1.1040000000000001</v>
      </c>
      <c r="AS81">
        <v>4.7081999999999997</v>
      </c>
      <c r="AT81">
        <v>15.00005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2296.6436320000003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59.06</v>
      </c>
      <c r="O82">
        <v>123.66562500000001</v>
      </c>
      <c r="P82">
        <v>118.13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54.820799999999998</v>
      </c>
      <c r="AL82">
        <v>2.3239999999999998</v>
      </c>
      <c r="AM82">
        <v>0</v>
      </c>
      <c r="AN82">
        <v>0.76519999999999999</v>
      </c>
      <c r="AO82">
        <v>0</v>
      </c>
      <c r="AP82">
        <v>0</v>
      </c>
      <c r="AQ82">
        <v>46.683</v>
      </c>
      <c r="AR82">
        <v>1.1040000000000001</v>
      </c>
      <c r="AS82">
        <v>4.7081999999999997</v>
      </c>
      <c r="AT82">
        <v>15.00005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2278.9596320000001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59.06</v>
      </c>
      <c r="O83">
        <v>123.66562500000001</v>
      </c>
      <c r="P83">
        <v>118.13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54.820799999999998</v>
      </c>
      <c r="AL83">
        <v>2.3239999999999998</v>
      </c>
      <c r="AM83">
        <v>0</v>
      </c>
      <c r="AN83">
        <v>0.76519999999999999</v>
      </c>
      <c r="AO83">
        <v>0</v>
      </c>
      <c r="AP83">
        <v>0</v>
      </c>
      <c r="AQ83">
        <v>46.683</v>
      </c>
      <c r="AR83">
        <v>1.1040000000000001</v>
      </c>
      <c r="AS83">
        <v>4.7081999999999997</v>
      </c>
      <c r="AT83">
        <v>15.00005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2272.4388320000003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59.06</v>
      </c>
      <c r="O84">
        <v>123.66562500000001</v>
      </c>
      <c r="P84">
        <v>118.13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54.820799999999998</v>
      </c>
      <c r="AL84">
        <v>2.3239999999999998</v>
      </c>
      <c r="AM84">
        <v>0</v>
      </c>
      <c r="AN84">
        <v>0.76519999999999999</v>
      </c>
      <c r="AO84">
        <v>0</v>
      </c>
      <c r="AP84">
        <v>0</v>
      </c>
      <c r="AQ84">
        <v>46.683</v>
      </c>
      <c r="AR84">
        <v>1.1040000000000001</v>
      </c>
      <c r="AS84">
        <v>4.7081999999999997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2272.4388320000003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92</v>
      </c>
      <c r="N85">
        <v>59.06</v>
      </c>
      <c r="O85">
        <v>123.66562500000001</v>
      </c>
      <c r="P85">
        <v>118.13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54.820799999999998</v>
      </c>
      <c r="AL85">
        <v>2.3239999999999998</v>
      </c>
      <c r="AM85">
        <v>0</v>
      </c>
      <c r="AN85">
        <v>0.76519999999999999</v>
      </c>
      <c r="AO85">
        <v>0</v>
      </c>
      <c r="AP85">
        <v>0</v>
      </c>
      <c r="AQ85">
        <v>45.485999999999997</v>
      </c>
      <c r="AR85">
        <v>1.1040000000000001</v>
      </c>
      <c r="AS85">
        <v>4.7081999999999997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2271.2418320000002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92</v>
      </c>
      <c r="N86">
        <v>59.06</v>
      </c>
      <c r="O86">
        <v>123.66562500000001</v>
      </c>
      <c r="P86">
        <v>118.13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54.820799999999998</v>
      </c>
      <c r="AL86">
        <v>2.3239999999999998</v>
      </c>
      <c r="AM86">
        <v>0</v>
      </c>
      <c r="AN86">
        <v>0.76519999999999999</v>
      </c>
      <c r="AO86">
        <v>0</v>
      </c>
      <c r="AP86">
        <v>0</v>
      </c>
      <c r="AQ86">
        <v>43.47</v>
      </c>
      <c r="AR86">
        <v>1.1040000000000001</v>
      </c>
      <c r="AS86">
        <v>4.7081999999999997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2269.2258320000001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365.530101</v>
      </c>
      <c r="L87">
        <v>653.15009999999995</v>
      </c>
      <c r="M87">
        <v>92</v>
      </c>
      <c r="N87">
        <v>59.06</v>
      </c>
      <c r="O87">
        <v>123.66562500000001</v>
      </c>
      <c r="P87">
        <v>118.13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54.820799999999998</v>
      </c>
      <c r="AL87">
        <v>2.3239999999999998</v>
      </c>
      <c r="AM87">
        <v>0</v>
      </c>
      <c r="AN87">
        <v>0.76519999999999999</v>
      </c>
      <c r="AO87">
        <v>0</v>
      </c>
      <c r="AP87">
        <v>0.38429999999999997</v>
      </c>
      <c r="AQ87">
        <v>28.98</v>
      </c>
      <c r="AR87">
        <v>17.664000000000001</v>
      </c>
      <c r="AS87">
        <v>4.7081999999999997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2295.6501330000006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386.18329999999997</v>
      </c>
      <c r="L88">
        <v>649.71510000000001</v>
      </c>
      <c r="M88">
        <v>92</v>
      </c>
      <c r="N88">
        <v>59.06</v>
      </c>
      <c r="O88">
        <v>123.66562500000001</v>
      </c>
      <c r="P88">
        <v>118.13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54.820799999999998</v>
      </c>
      <c r="AL88">
        <v>2.3239999999999998</v>
      </c>
      <c r="AM88">
        <v>0</v>
      </c>
      <c r="AN88">
        <v>0.76519999999999999</v>
      </c>
      <c r="AO88">
        <v>0</v>
      </c>
      <c r="AP88">
        <v>0.38429999999999997</v>
      </c>
      <c r="AQ88">
        <v>28.98</v>
      </c>
      <c r="AR88">
        <v>17.664000000000001</v>
      </c>
      <c r="AS88">
        <v>4.7081999999999997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2312.8683320000005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402.82659999999998</v>
      </c>
      <c r="L89">
        <v>646.50509999999997</v>
      </c>
      <c r="M89">
        <v>92</v>
      </c>
      <c r="N89">
        <v>59.06</v>
      </c>
      <c r="O89">
        <v>123.66562500000001</v>
      </c>
      <c r="P89">
        <v>118.13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54.820799999999998</v>
      </c>
      <c r="AL89">
        <v>2.3239999999999998</v>
      </c>
      <c r="AM89">
        <v>0</v>
      </c>
      <c r="AN89">
        <v>0.76519999999999999</v>
      </c>
      <c r="AO89">
        <v>0</v>
      </c>
      <c r="AP89">
        <v>0.38429999999999997</v>
      </c>
      <c r="AQ89">
        <v>28.98</v>
      </c>
      <c r="AR89">
        <v>1.1040000000000001</v>
      </c>
      <c r="AS89">
        <v>4.7081999999999997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2309.7416319999998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402.82659999999998</v>
      </c>
      <c r="L90">
        <v>613.495</v>
      </c>
      <c r="M90">
        <v>92</v>
      </c>
      <c r="N90">
        <v>59.06</v>
      </c>
      <c r="O90">
        <v>123.66562500000001</v>
      </c>
      <c r="P90">
        <v>118.13</v>
      </c>
      <c r="Q90">
        <v>9.0277999999999992</v>
      </c>
      <c r="R90">
        <v>42.390099999999997</v>
      </c>
      <c r="S90">
        <v>22.567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54.820799999999998</v>
      </c>
      <c r="AL90">
        <v>2.3239999999999998</v>
      </c>
      <c r="AM90">
        <v>0</v>
      </c>
      <c r="AN90">
        <v>0.76519999999999999</v>
      </c>
      <c r="AO90">
        <v>0</v>
      </c>
      <c r="AP90">
        <v>0.38429999999999997</v>
      </c>
      <c r="AQ90">
        <v>14.49</v>
      </c>
      <c r="AR90">
        <v>1.1040000000000001</v>
      </c>
      <c r="AS90">
        <v>4.7081999999999997</v>
      </c>
      <c r="AT90">
        <v>15.00005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2256.8862319999998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424.451978</v>
      </c>
      <c r="L91">
        <v>612.27499999999998</v>
      </c>
      <c r="M91">
        <v>92</v>
      </c>
      <c r="N91">
        <v>59.06</v>
      </c>
      <c r="O91">
        <v>123.66562500000001</v>
      </c>
      <c r="P91">
        <v>118.13</v>
      </c>
      <c r="Q91">
        <v>9.0277999999999992</v>
      </c>
      <c r="R91">
        <v>36.423000000000002</v>
      </c>
      <c r="S91">
        <v>22.567</v>
      </c>
      <c r="T91">
        <v>0</v>
      </c>
      <c r="U91">
        <v>418.77</v>
      </c>
      <c r="V91">
        <v>15.464600000000001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54.820799999999998</v>
      </c>
      <c r="AL91">
        <v>2.3239999999999998</v>
      </c>
      <c r="AM91">
        <v>0</v>
      </c>
      <c r="AN91">
        <v>0.76519999999999999</v>
      </c>
      <c r="AO91">
        <v>0</v>
      </c>
      <c r="AP91">
        <v>0.64049999999999996</v>
      </c>
      <c r="AQ91">
        <v>14.49</v>
      </c>
      <c r="AR91">
        <v>22.08</v>
      </c>
      <c r="AS91">
        <v>4.7081999999999997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2287.2913099999996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441.64839999999998</v>
      </c>
      <c r="L92">
        <v>611.09500000000003</v>
      </c>
      <c r="M92">
        <v>92</v>
      </c>
      <c r="N92">
        <v>59.06</v>
      </c>
      <c r="O92">
        <v>123.66562500000001</v>
      </c>
      <c r="P92">
        <v>118.13</v>
      </c>
      <c r="Q92">
        <v>9.0277999999999992</v>
      </c>
      <c r="R92">
        <v>36.423000000000002</v>
      </c>
      <c r="S92">
        <v>22.567</v>
      </c>
      <c r="T92">
        <v>0</v>
      </c>
      <c r="U92">
        <v>418.77</v>
      </c>
      <c r="V92">
        <v>15.464600000000001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54.820799999999998</v>
      </c>
      <c r="AL92">
        <v>2.3239999999999998</v>
      </c>
      <c r="AM92">
        <v>0</v>
      </c>
      <c r="AN92">
        <v>0.76519999999999999</v>
      </c>
      <c r="AO92">
        <v>0</v>
      </c>
      <c r="AP92">
        <v>0.64049999999999996</v>
      </c>
      <c r="AQ92">
        <v>14.49</v>
      </c>
      <c r="AR92">
        <v>22.08</v>
      </c>
      <c r="AS92">
        <v>4.7081999999999997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2286.8288799999996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458.29169999999999</v>
      </c>
      <c r="L93">
        <v>609.80499999999995</v>
      </c>
      <c r="M93">
        <v>92</v>
      </c>
      <c r="N93">
        <v>59.06</v>
      </c>
      <c r="O93">
        <v>123.66562500000001</v>
      </c>
      <c r="P93">
        <v>118.13</v>
      </c>
      <c r="Q93">
        <v>8.7880000000000003</v>
      </c>
      <c r="R93">
        <v>36.423000000000002</v>
      </c>
      <c r="S93">
        <v>19.904530000000001</v>
      </c>
      <c r="T93">
        <v>0</v>
      </c>
      <c r="U93">
        <v>418.77</v>
      </c>
      <c r="V93">
        <v>15.464600000000001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54.820799999999998</v>
      </c>
      <c r="AL93">
        <v>2.3239999999999998</v>
      </c>
      <c r="AM93">
        <v>0</v>
      </c>
      <c r="AN93">
        <v>0.76519999999999999</v>
      </c>
      <c r="AO93">
        <v>0</v>
      </c>
      <c r="AP93">
        <v>0.64049999999999996</v>
      </c>
      <c r="AQ93">
        <v>0</v>
      </c>
      <c r="AR93">
        <v>1.1040000000000001</v>
      </c>
      <c r="AS93">
        <v>4.7081999999999997</v>
      </c>
      <c r="AT93">
        <v>15.00005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2263.8139099999999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458.29169999999999</v>
      </c>
      <c r="L94">
        <v>609.80499999999995</v>
      </c>
      <c r="M94">
        <v>92</v>
      </c>
      <c r="N94">
        <v>59.06</v>
      </c>
      <c r="O94">
        <v>123.66562500000001</v>
      </c>
      <c r="P94">
        <v>118.13</v>
      </c>
      <c r="Q94">
        <v>8.7880000000000003</v>
      </c>
      <c r="R94">
        <v>36.423000000000002</v>
      </c>
      <c r="S94">
        <v>18.470500000000001</v>
      </c>
      <c r="T94">
        <v>0</v>
      </c>
      <c r="U94">
        <v>418.77</v>
      </c>
      <c r="V94">
        <v>15.464600000000001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54.820799999999998</v>
      </c>
      <c r="AL94">
        <v>2.3239999999999998</v>
      </c>
      <c r="AM94">
        <v>0</v>
      </c>
      <c r="AN94">
        <v>0.76519999999999999</v>
      </c>
      <c r="AO94">
        <v>0</v>
      </c>
      <c r="AP94">
        <v>0.64049999999999996</v>
      </c>
      <c r="AQ94">
        <v>0</v>
      </c>
      <c r="AR94">
        <v>1.1040000000000001</v>
      </c>
      <c r="AS94">
        <v>4.7081999999999997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2262.3798799999995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480.47770000000003</v>
      </c>
      <c r="L95">
        <v>609.80499999999995</v>
      </c>
      <c r="M95">
        <v>92</v>
      </c>
      <c r="N95">
        <v>59.06</v>
      </c>
      <c r="O95">
        <v>123.66562500000001</v>
      </c>
      <c r="P95">
        <v>118.13</v>
      </c>
      <c r="Q95">
        <v>8.7880000000000003</v>
      </c>
      <c r="R95">
        <v>31.997548999999999</v>
      </c>
      <c r="S95">
        <v>18.470500000000001</v>
      </c>
      <c r="T95">
        <v>0</v>
      </c>
      <c r="U95">
        <v>418.77</v>
      </c>
      <c r="V95">
        <v>15.464600000000001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54.820799999999998</v>
      </c>
      <c r="AL95">
        <v>2.3239999999999998</v>
      </c>
      <c r="AM95">
        <v>0</v>
      </c>
      <c r="AN95">
        <v>0.76519999999999999</v>
      </c>
      <c r="AO95">
        <v>0</v>
      </c>
      <c r="AP95">
        <v>0.64049999999999996</v>
      </c>
      <c r="AQ95">
        <v>0</v>
      </c>
      <c r="AR95">
        <v>1.1040000000000001</v>
      </c>
      <c r="AS95">
        <v>4.7081999999999997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2280.1404289999991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491.197969</v>
      </c>
      <c r="L96">
        <v>609.80499999999995</v>
      </c>
      <c r="M96">
        <v>92</v>
      </c>
      <c r="N96">
        <v>59.06</v>
      </c>
      <c r="O96">
        <v>123.66562500000001</v>
      </c>
      <c r="P96">
        <v>118.13</v>
      </c>
      <c r="Q96">
        <v>8.7880000000000003</v>
      </c>
      <c r="R96">
        <v>25.4177</v>
      </c>
      <c r="S96">
        <v>18.470500000000001</v>
      </c>
      <c r="T96">
        <v>0</v>
      </c>
      <c r="U96">
        <v>418.77</v>
      </c>
      <c r="V96">
        <v>11.1046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54.820799999999998</v>
      </c>
      <c r="AL96">
        <v>2.3239999999999998</v>
      </c>
      <c r="AM96">
        <v>0</v>
      </c>
      <c r="AN96">
        <v>0.76519999999999999</v>
      </c>
      <c r="AO96">
        <v>0</v>
      </c>
      <c r="AP96">
        <v>0.64049999999999996</v>
      </c>
      <c r="AQ96">
        <v>0</v>
      </c>
      <c r="AR96">
        <v>1.1040000000000001</v>
      </c>
      <c r="AS96">
        <v>4.7081999999999997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2279.9208489999992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519.30700000000002</v>
      </c>
      <c r="L97">
        <v>508.065</v>
      </c>
      <c r="M97">
        <v>92</v>
      </c>
      <c r="N97">
        <v>59.06</v>
      </c>
      <c r="O97">
        <v>123.66562500000001</v>
      </c>
      <c r="P97">
        <v>118.13</v>
      </c>
      <c r="Q97">
        <v>8.7880000000000003</v>
      </c>
      <c r="R97">
        <v>25.4177</v>
      </c>
      <c r="S97">
        <v>18.470500000000001</v>
      </c>
      <c r="T97">
        <v>0</v>
      </c>
      <c r="U97">
        <v>418.77</v>
      </c>
      <c r="V97">
        <v>11.1046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54.820799999999998</v>
      </c>
      <c r="AL97">
        <v>2.3239999999999998</v>
      </c>
      <c r="AM97">
        <v>0</v>
      </c>
      <c r="AN97">
        <v>0.76519999999999999</v>
      </c>
      <c r="AO97">
        <v>0</v>
      </c>
      <c r="AP97">
        <v>0.64049999999999996</v>
      </c>
      <c r="AQ97">
        <v>0</v>
      </c>
      <c r="AR97">
        <v>1.1040000000000001</v>
      </c>
      <c r="AS97">
        <v>4.7081999999999997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2206.2898799999994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519.30700000000002</v>
      </c>
      <c r="L98">
        <v>410.065</v>
      </c>
      <c r="M98">
        <v>92</v>
      </c>
      <c r="N98">
        <v>59.06</v>
      </c>
      <c r="O98">
        <v>123.66562500000001</v>
      </c>
      <c r="P98">
        <v>118.13</v>
      </c>
      <c r="Q98">
        <v>8.7880000000000003</v>
      </c>
      <c r="R98">
        <v>25.4177</v>
      </c>
      <c r="S98">
        <v>18.470500000000001</v>
      </c>
      <c r="T98">
        <v>0</v>
      </c>
      <c r="U98">
        <v>418.77</v>
      </c>
      <c r="V98">
        <v>11.1046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54.820799999999998</v>
      </c>
      <c r="AL98">
        <v>2.3239999999999998</v>
      </c>
      <c r="AM98">
        <v>0</v>
      </c>
      <c r="AN98">
        <v>0.76519999999999999</v>
      </c>
      <c r="AO98">
        <v>0</v>
      </c>
      <c r="AP98">
        <v>0.64049999999999996</v>
      </c>
      <c r="AQ98">
        <v>0</v>
      </c>
      <c r="AR98">
        <v>1.1040000000000001</v>
      </c>
      <c r="AS98">
        <v>4.7081999999999997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2108.2898799999994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7.6737609957499986</v>
      </c>
      <c r="L99">
        <f t="shared" si="2"/>
        <v>13.118129269749994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2.8406497222499962</v>
      </c>
      <c r="Q99">
        <f t="shared" si="2"/>
        <v>0.22805183449999969</v>
      </c>
      <c r="R99">
        <f t="shared" si="2"/>
        <v>0.87436821600000036</v>
      </c>
      <c r="S99">
        <f t="shared" si="2"/>
        <v>0.53523944300000015</v>
      </c>
      <c r="T99">
        <f t="shared" si="2"/>
        <v>0</v>
      </c>
      <c r="U99">
        <f t="shared" si="2"/>
        <v>10.050479999999991</v>
      </c>
      <c r="V99">
        <f t="shared" si="2"/>
        <v>0.40622941250000022</v>
      </c>
      <c r="W99">
        <f t="shared" si="2"/>
        <v>1.0488009740000002</v>
      </c>
      <c r="X99">
        <f t="shared" si="2"/>
        <v>3.4273560999999999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0.11198533000000001</v>
      </c>
      <c r="AC99">
        <f t="shared" si="2"/>
        <v>0</v>
      </c>
      <c r="AD99">
        <f t="shared" si="2"/>
        <v>8.976128949999998E-2</v>
      </c>
      <c r="AE99">
        <f t="shared" si="2"/>
        <v>0.29661933599999996</v>
      </c>
      <c r="AF99">
        <f t="shared" si="2"/>
        <v>0.27115000000000028</v>
      </c>
      <c r="AG99">
        <f t="shared" si="2"/>
        <v>0.51263999999999899</v>
      </c>
      <c r="AH99">
        <f t="shared" si="2"/>
        <v>0.54736600000000024</v>
      </c>
      <c r="AI99">
        <f t="shared" si="2"/>
        <v>0</v>
      </c>
      <c r="AJ99">
        <f t="shared" si="2"/>
        <v>0</v>
      </c>
      <c r="AK99">
        <f t="shared" si="2"/>
        <v>1.3156992000000016</v>
      </c>
      <c r="AL99">
        <f t="shared" si="2"/>
        <v>0.16616599999999995</v>
      </c>
      <c r="AM99">
        <f t="shared" si="2"/>
        <v>4.9301005000000009E-2</v>
      </c>
      <c r="AN99">
        <f t="shared" si="2"/>
        <v>1.8144804999999976E-2</v>
      </c>
      <c r="AO99">
        <f t="shared" si="2"/>
        <v>0</v>
      </c>
      <c r="AP99">
        <f t="shared" si="2"/>
        <v>2.6452650000000025E-2</v>
      </c>
      <c r="AQ99">
        <f t="shared" si="2"/>
        <v>0.49036050000000003</v>
      </c>
      <c r="AR99">
        <f t="shared" si="2"/>
        <v>0.1112555999999999</v>
      </c>
      <c r="AS99">
        <f t="shared" si="2"/>
        <v>0.1332420599999998</v>
      </c>
      <c r="AT99">
        <f t="shared" si="2"/>
        <v>0.35687285475000052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51.424052557999993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299.48880000000003</v>
      </c>
      <c r="L3">
        <v>346.93185799999998</v>
      </c>
      <c r="M3">
        <v>88.3108</v>
      </c>
      <c r="N3">
        <v>56.691693999999998</v>
      </c>
      <c r="O3">
        <v>118.706633</v>
      </c>
      <c r="P3">
        <v>113.388188</v>
      </c>
      <c r="Q3">
        <v>8.771566</v>
      </c>
      <c r="R3">
        <v>35.154418</v>
      </c>
      <c r="S3">
        <v>17.845020999999999</v>
      </c>
      <c r="T3">
        <v>0</v>
      </c>
      <c r="U3">
        <v>401.97732300000001</v>
      </c>
      <c r="V3">
        <v>14.844469999999999</v>
      </c>
      <c r="W3">
        <v>44.538477</v>
      </c>
      <c r="X3">
        <v>141.60024799999999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8.5181529999999999</v>
      </c>
      <c r="AG3">
        <v>20.503464000000001</v>
      </c>
      <c r="AH3">
        <v>0</v>
      </c>
      <c r="AI3">
        <v>0</v>
      </c>
      <c r="AJ3">
        <v>0</v>
      </c>
      <c r="AK3">
        <v>52.622486000000002</v>
      </c>
      <c r="AL3">
        <v>6.6924229999999998</v>
      </c>
      <c r="AM3">
        <v>0</v>
      </c>
      <c r="AN3">
        <v>0.69779000000000002</v>
      </c>
      <c r="AO3">
        <v>0</v>
      </c>
      <c r="AP3">
        <v>0.24592600000000001</v>
      </c>
      <c r="AQ3">
        <v>0</v>
      </c>
      <c r="AR3">
        <v>2.119459</v>
      </c>
      <c r="AS3">
        <v>8.0057960000000001</v>
      </c>
      <c r="AT3">
        <v>14.398548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1802.0535409999998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299.48880000000003</v>
      </c>
      <c r="L4">
        <v>346.93185799999998</v>
      </c>
      <c r="M4">
        <v>88.3108</v>
      </c>
      <c r="N4">
        <v>56.691693999999998</v>
      </c>
      <c r="O4">
        <v>118.706633</v>
      </c>
      <c r="P4">
        <v>120.3128</v>
      </c>
      <c r="Q4">
        <v>8.771566</v>
      </c>
      <c r="R4">
        <v>35.154418</v>
      </c>
      <c r="S4">
        <v>17.845020999999999</v>
      </c>
      <c r="T4">
        <v>0</v>
      </c>
      <c r="U4">
        <v>401.97732300000001</v>
      </c>
      <c r="V4">
        <v>14.844469999999999</v>
      </c>
      <c r="W4">
        <v>44.538477</v>
      </c>
      <c r="X4">
        <v>141.60024799999999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8.5181529999999999</v>
      </c>
      <c r="AG4">
        <v>20.503464000000001</v>
      </c>
      <c r="AH4">
        <v>0</v>
      </c>
      <c r="AI4">
        <v>0</v>
      </c>
      <c r="AJ4">
        <v>0</v>
      </c>
      <c r="AK4">
        <v>52.622486000000002</v>
      </c>
      <c r="AL4">
        <v>2.2308080000000001</v>
      </c>
      <c r="AM4">
        <v>0</v>
      </c>
      <c r="AN4">
        <v>0.69779000000000002</v>
      </c>
      <c r="AO4">
        <v>0</v>
      </c>
      <c r="AP4">
        <v>0.24592600000000001</v>
      </c>
      <c r="AQ4">
        <v>0</v>
      </c>
      <c r="AR4">
        <v>2.119459</v>
      </c>
      <c r="AS4">
        <v>8.0057960000000001</v>
      </c>
      <c r="AT4">
        <v>14.398548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1804.5165379999999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299.48880000000003</v>
      </c>
      <c r="L5">
        <v>346.93185799999998</v>
      </c>
      <c r="M5">
        <v>88.3108</v>
      </c>
      <c r="N5">
        <v>56.691693999999998</v>
      </c>
      <c r="O5">
        <v>118.706633</v>
      </c>
      <c r="P5">
        <v>120.551441</v>
      </c>
      <c r="Q5">
        <v>8.771566</v>
      </c>
      <c r="R5">
        <v>35.154418</v>
      </c>
      <c r="S5">
        <v>17.845020999999999</v>
      </c>
      <c r="T5">
        <v>0</v>
      </c>
      <c r="U5">
        <v>401.97732300000001</v>
      </c>
      <c r="V5">
        <v>14.844469999999999</v>
      </c>
      <c r="W5">
        <v>44.538477</v>
      </c>
      <c r="X5">
        <v>141.60024799999999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8.5181529999999999</v>
      </c>
      <c r="AG5">
        <v>20.503464000000001</v>
      </c>
      <c r="AH5">
        <v>0</v>
      </c>
      <c r="AI5">
        <v>0</v>
      </c>
      <c r="AJ5">
        <v>0</v>
      </c>
      <c r="AK5">
        <v>52.622486000000002</v>
      </c>
      <c r="AL5">
        <v>1.3384849999999999</v>
      </c>
      <c r="AM5">
        <v>0</v>
      </c>
      <c r="AN5">
        <v>0.71615300000000004</v>
      </c>
      <c r="AO5">
        <v>0</v>
      </c>
      <c r="AP5">
        <v>0.24592600000000001</v>
      </c>
      <c r="AQ5">
        <v>0</v>
      </c>
      <c r="AR5">
        <v>2.119459</v>
      </c>
      <c r="AS5">
        <v>8.0057960000000001</v>
      </c>
      <c r="AT5">
        <v>14.398548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1803.8812189999999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299.48880000000003</v>
      </c>
      <c r="L6">
        <v>346.93185799999998</v>
      </c>
      <c r="M6">
        <v>88.3108</v>
      </c>
      <c r="N6">
        <v>56.691693999999998</v>
      </c>
      <c r="O6">
        <v>118.706633</v>
      </c>
      <c r="P6">
        <v>120.551441</v>
      </c>
      <c r="Q6">
        <v>8.771566</v>
      </c>
      <c r="R6">
        <v>35.154418</v>
      </c>
      <c r="S6">
        <v>17.845020999999999</v>
      </c>
      <c r="T6">
        <v>0</v>
      </c>
      <c r="U6">
        <v>401.97732300000001</v>
      </c>
      <c r="V6">
        <v>14.844469999999999</v>
      </c>
      <c r="W6">
        <v>44.538477</v>
      </c>
      <c r="X6">
        <v>141.60024799999999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8.5181529999999999</v>
      </c>
      <c r="AG6">
        <v>20.503464000000001</v>
      </c>
      <c r="AH6">
        <v>0</v>
      </c>
      <c r="AI6">
        <v>0</v>
      </c>
      <c r="AJ6">
        <v>0</v>
      </c>
      <c r="AK6">
        <v>52.622486000000002</v>
      </c>
      <c r="AL6">
        <v>1.3384849999999999</v>
      </c>
      <c r="AM6">
        <v>0</v>
      </c>
      <c r="AN6">
        <v>0.71615300000000004</v>
      </c>
      <c r="AO6">
        <v>0</v>
      </c>
      <c r="AP6">
        <v>0.24592600000000001</v>
      </c>
      <c r="AQ6">
        <v>0</v>
      </c>
      <c r="AR6">
        <v>2.119459</v>
      </c>
      <c r="AS6">
        <v>8.0057960000000001</v>
      </c>
      <c r="AT6">
        <v>14.005144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1803.487815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266.35753599999998</v>
      </c>
      <c r="L7">
        <v>340.7645</v>
      </c>
      <c r="M7">
        <v>88.3108</v>
      </c>
      <c r="N7">
        <v>56.691693999999998</v>
      </c>
      <c r="O7">
        <v>118.706633</v>
      </c>
      <c r="P7">
        <v>113.39298700000001</v>
      </c>
      <c r="Q7">
        <v>6.1625579999999998</v>
      </c>
      <c r="R7">
        <v>24.590430000000001</v>
      </c>
      <c r="S7">
        <v>11.32682</v>
      </c>
      <c r="T7">
        <v>0</v>
      </c>
      <c r="U7">
        <v>401.97732300000001</v>
      </c>
      <c r="V7">
        <v>10.659306000000001</v>
      </c>
      <c r="W7">
        <v>32.794504000000003</v>
      </c>
      <c r="X7">
        <v>114.478538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8.5181529999999999</v>
      </c>
      <c r="AG7">
        <v>20.503464000000001</v>
      </c>
      <c r="AH7">
        <v>0</v>
      </c>
      <c r="AI7">
        <v>0</v>
      </c>
      <c r="AJ7">
        <v>0</v>
      </c>
      <c r="AK7">
        <v>52.622486000000002</v>
      </c>
      <c r="AL7">
        <v>1.3384849999999999</v>
      </c>
      <c r="AM7">
        <v>0</v>
      </c>
      <c r="AN7">
        <v>0.71615300000000004</v>
      </c>
      <c r="AO7">
        <v>0</v>
      </c>
      <c r="AP7">
        <v>0.24592600000000001</v>
      </c>
      <c r="AQ7">
        <v>0</v>
      </c>
      <c r="AR7">
        <v>2.119459</v>
      </c>
      <c r="AS7">
        <v>8.0057960000000001</v>
      </c>
      <c r="AT7">
        <v>12.971762999999999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1693.255314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199.49639199999999</v>
      </c>
      <c r="L8">
        <v>340.7645</v>
      </c>
      <c r="M8">
        <v>88.3108</v>
      </c>
      <c r="N8">
        <v>56.691693999999998</v>
      </c>
      <c r="O8">
        <v>118.706633</v>
      </c>
      <c r="P8">
        <v>113.39298700000001</v>
      </c>
      <c r="Q8">
        <v>6.1625579999999998</v>
      </c>
      <c r="R8">
        <v>24.590430000000001</v>
      </c>
      <c r="S8">
        <v>11.32682</v>
      </c>
      <c r="T8">
        <v>0</v>
      </c>
      <c r="U8">
        <v>401.97732300000001</v>
      </c>
      <c r="V8">
        <v>10.659306000000001</v>
      </c>
      <c r="W8">
        <v>32.794504000000003</v>
      </c>
      <c r="X8">
        <v>114.478538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8.5181529999999999</v>
      </c>
      <c r="AG8">
        <v>20.503464000000001</v>
      </c>
      <c r="AH8">
        <v>0</v>
      </c>
      <c r="AI8">
        <v>0</v>
      </c>
      <c r="AJ8">
        <v>0</v>
      </c>
      <c r="AK8">
        <v>52.622486000000002</v>
      </c>
      <c r="AL8">
        <v>1.3384849999999999</v>
      </c>
      <c r="AM8">
        <v>0</v>
      </c>
      <c r="AN8">
        <v>0.71615300000000004</v>
      </c>
      <c r="AO8">
        <v>0</v>
      </c>
      <c r="AP8">
        <v>0.24592600000000001</v>
      </c>
      <c r="AQ8">
        <v>0</v>
      </c>
      <c r="AR8">
        <v>2.119459</v>
      </c>
      <c r="AS8">
        <v>8.0057960000000001</v>
      </c>
      <c r="AT8">
        <v>11.775112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1625.1975190000001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174.70179999999999</v>
      </c>
      <c r="L9">
        <v>340.7645</v>
      </c>
      <c r="M9">
        <v>88.3108</v>
      </c>
      <c r="N9">
        <v>56.691693999999998</v>
      </c>
      <c r="O9">
        <v>118.706633</v>
      </c>
      <c r="P9">
        <v>113.39298700000001</v>
      </c>
      <c r="Q9">
        <v>6.1625579999999998</v>
      </c>
      <c r="R9">
        <v>14.091332</v>
      </c>
      <c r="S9">
        <v>11.32682</v>
      </c>
      <c r="T9">
        <v>0</v>
      </c>
      <c r="U9">
        <v>401.97732300000001</v>
      </c>
      <c r="V9">
        <v>4.7995000000000001</v>
      </c>
      <c r="W9">
        <v>32.794504000000003</v>
      </c>
      <c r="X9">
        <v>114.478538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8.5181529999999999</v>
      </c>
      <c r="AG9">
        <v>20.503464000000001</v>
      </c>
      <c r="AH9">
        <v>0</v>
      </c>
      <c r="AI9">
        <v>0</v>
      </c>
      <c r="AJ9">
        <v>0</v>
      </c>
      <c r="AK9">
        <v>52.622486000000002</v>
      </c>
      <c r="AL9">
        <v>1.3384849999999999</v>
      </c>
      <c r="AM9">
        <v>0</v>
      </c>
      <c r="AN9">
        <v>0.71615300000000004</v>
      </c>
      <c r="AO9">
        <v>0</v>
      </c>
      <c r="AP9">
        <v>0.24592600000000001</v>
      </c>
      <c r="AQ9">
        <v>0</v>
      </c>
      <c r="AR9">
        <v>2.119459</v>
      </c>
      <c r="AS9">
        <v>4.5194010000000002</v>
      </c>
      <c r="AT9">
        <v>12.546491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1581.3290070000003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174.70179999999999</v>
      </c>
      <c r="L10">
        <v>340.7645</v>
      </c>
      <c r="M10">
        <v>88.3108</v>
      </c>
      <c r="N10">
        <v>56.691693999999998</v>
      </c>
      <c r="O10">
        <v>118.706633</v>
      </c>
      <c r="P10">
        <v>113.39298700000001</v>
      </c>
      <c r="Q10">
        <v>6.1625579999999998</v>
      </c>
      <c r="R10">
        <v>14.091332</v>
      </c>
      <c r="S10">
        <v>11.32682</v>
      </c>
      <c r="T10">
        <v>0</v>
      </c>
      <c r="U10">
        <v>401.97732300000001</v>
      </c>
      <c r="V10">
        <v>4.7995000000000001</v>
      </c>
      <c r="W10">
        <v>32.794504000000003</v>
      </c>
      <c r="X10">
        <v>114.478538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8.5181529999999999</v>
      </c>
      <c r="AG10">
        <v>20.503464000000001</v>
      </c>
      <c r="AH10">
        <v>0</v>
      </c>
      <c r="AI10">
        <v>0</v>
      </c>
      <c r="AJ10">
        <v>0</v>
      </c>
      <c r="AK10">
        <v>52.622486000000002</v>
      </c>
      <c r="AL10">
        <v>1.3384849999999999</v>
      </c>
      <c r="AM10">
        <v>0</v>
      </c>
      <c r="AN10">
        <v>0.71615300000000004</v>
      </c>
      <c r="AO10">
        <v>0</v>
      </c>
      <c r="AP10">
        <v>0.24592600000000001</v>
      </c>
      <c r="AQ10">
        <v>0</v>
      </c>
      <c r="AR10">
        <v>2.119459</v>
      </c>
      <c r="AS10">
        <v>4.5194010000000002</v>
      </c>
      <c r="AT10">
        <v>12.763413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1581.5459290000001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174.70179999999999</v>
      </c>
      <c r="L11">
        <v>340.7645</v>
      </c>
      <c r="M11">
        <v>88.3108</v>
      </c>
      <c r="N11">
        <v>56.691693999999998</v>
      </c>
      <c r="O11">
        <v>118.706633</v>
      </c>
      <c r="P11">
        <v>113.39298700000001</v>
      </c>
      <c r="Q11">
        <v>6.1625579999999998</v>
      </c>
      <c r="R11">
        <v>14.091332</v>
      </c>
      <c r="S11">
        <v>11.32682</v>
      </c>
      <c r="T11">
        <v>0</v>
      </c>
      <c r="U11">
        <v>401.97732300000001</v>
      </c>
      <c r="V11">
        <v>4.7995000000000001</v>
      </c>
      <c r="W11">
        <v>32.794504000000003</v>
      </c>
      <c r="X11">
        <v>114.478538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8.5181529999999999</v>
      </c>
      <c r="AG11">
        <v>20.503464000000001</v>
      </c>
      <c r="AH11">
        <v>0</v>
      </c>
      <c r="AI11">
        <v>0</v>
      </c>
      <c r="AJ11">
        <v>0</v>
      </c>
      <c r="AK11">
        <v>52.622486000000002</v>
      </c>
      <c r="AL11">
        <v>1.3384849999999999</v>
      </c>
      <c r="AM11">
        <v>0</v>
      </c>
      <c r="AN11">
        <v>0.71615300000000004</v>
      </c>
      <c r="AO11">
        <v>0</v>
      </c>
      <c r="AP11">
        <v>0.24592600000000001</v>
      </c>
      <c r="AQ11">
        <v>0</v>
      </c>
      <c r="AR11">
        <v>2.119459</v>
      </c>
      <c r="AS11">
        <v>4.5194010000000002</v>
      </c>
      <c r="AT11">
        <v>12.774607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1581.5571230000003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174.70179999999999</v>
      </c>
      <c r="L12">
        <v>340.7645</v>
      </c>
      <c r="M12">
        <v>88.3108</v>
      </c>
      <c r="N12">
        <v>56.691693999999998</v>
      </c>
      <c r="O12">
        <v>118.706633</v>
      </c>
      <c r="P12">
        <v>113.39298700000001</v>
      </c>
      <c r="Q12">
        <v>6.1625579999999998</v>
      </c>
      <c r="R12">
        <v>14.091332</v>
      </c>
      <c r="S12">
        <v>11.32682</v>
      </c>
      <c r="T12">
        <v>0</v>
      </c>
      <c r="U12">
        <v>401.97732300000001</v>
      </c>
      <c r="V12">
        <v>4.7995000000000001</v>
      </c>
      <c r="W12">
        <v>32.794504000000003</v>
      </c>
      <c r="X12">
        <v>114.478538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8.5181529999999999</v>
      </c>
      <c r="AG12">
        <v>20.503464000000001</v>
      </c>
      <c r="AH12">
        <v>0</v>
      </c>
      <c r="AI12">
        <v>0</v>
      </c>
      <c r="AJ12">
        <v>0</v>
      </c>
      <c r="AK12">
        <v>52.622486000000002</v>
      </c>
      <c r="AL12">
        <v>1.3384849999999999</v>
      </c>
      <c r="AM12">
        <v>0</v>
      </c>
      <c r="AN12">
        <v>0.71615300000000004</v>
      </c>
      <c r="AO12">
        <v>0</v>
      </c>
      <c r="AP12">
        <v>0.24592600000000001</v>
      </c>
      <c r="AQ12">
        <v>0</v>
      </c>
      <c r="AR12">
        <v>2.119459</v>
      </c>
      <c r="AS12">
        <v>4.5194010000000002</v>
      </c>
      <c r="AT12">
        <v>13.068778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1581.8512940000003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174.70179999999999</v>
      </c>
      <c r="L13">
        <v>340.7645</v>
      </c>
      <c r="M13">
        <v>88.3108</v>
      </c>
      <c r="N13">
        <v>56.691693999999998</v>
      </c>
      <c r="O13">
        <v>118.706633</v>
      </c>
      <c r="P13">
        <v>113.39298700000001</v>
      </c>
      <c r="Q13">
        <v>6.1625579999999998</v>
      </c>
      <c r="R13">
        <v>14.091332</v>
      </c>
      <c r="S13">
        <v>11.32682</v>
      </c>
      <c r="T13">
        <v>0</v>
      </c>
      <c r="U13">
        <v>401.97732300000001</v>
      </c>
      <c r="V13">
        <v>4.7995000000000001</v>
      </c>
      <c r="W13">
        <v>32.794504000000003</v>
      </c>
      <c r="X13">
        <v>114.478538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8.5181529999999999</v>
      </c>
      <c r="AG13">
        <v>20.503464000000001</v>
      </c>
      <c r="AH13">
        <v>0</v>
      </c>
      <c r="AI13">
        <v>0</v>
      </c>
      <c r="AJ13">
        <v>0</v>
      </c>
      <c r="AK13">
        <v>52.622486000000002</v>
      </c>
      <c r="AL13">
        <v>1.3384849999999999</v>
      </c>
      <c r="AM13">
        <v>0</v>
      </c>
      <c r="AN13">
        <v>0.71615300000000004</v>
      </c>
      <c r="AO13">
        <v>0</v>
      </c>
      <c r="AP13">
        <v>0</v>
      </c>
      <c r="AQ13">
        <v>0</v>
      </c>
      <c r="AR13">
        <v>2.119459</v>
      </c>
      <c r="AS13">
        <v>4.5194010000000002</v>
      </c>
      <c r="AT13">
        <v>13.707141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1582.2437310000003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174.70179999999999</v>
      </c>
      <c r="L14">
        <v>340.7645</v>
      </c>
      <c r="M14">
        <v>88.3108</v>
      </c>
      <c r="N14">
        <v>56.691693999999998</v>
      </c>
      <c r="O14">
        <v>118.706633</v>
      </c>
      <c r="P14">
        <v>113.39298700000001</v>
      </c>
      <c r="Q14">
        <v>6.1625579999999998</v>
      </c>
      <c r="R14">
        <v>14.091332</v>
      </c>
      <c r="S14">
        <v>11.32682</v>
      </c>
      <c r="T14">
        <v>0</v>
      </c>
      <c r="U14">
        <v>401.97732300000001</v>
      </c>
      <c r="V14">
        <v>4.7995000000000001</v>
      </c>
      <c r="W14">
        <v>32.794504000000003</v>
      </c>
      <c r="X14">
        <v>114.478538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8.5181529999999999</v>
      </c>
      <c r="AG14">
        <v>20.503464000000001</v>
      </c>
      <c r="AH14">
        <v>0</v>
      </c>
      <c r="AI14">
        <v>0</v>
      </c>
      <c r="AJ14">
        <v>0</v>
      </c>
      <c r="AK14">
        <v>52.622486000000002</v>
      </c>
      <c r="AL14">
        <v>1.3384849999999999</v>
      </c>
      <c r="AM14">
        <v>0</v>
      </c>
      <c r="AN14">
        <v>0.71615300000000004</v>
      </c>
      <c r="AO14">
        <v>0</v>
      </c>
      <c r="AP14">
        <v>0</v>
      </c>
      <c r="AQ14">
        <v>0</v>
      </c>
      <c r="AR14">
        <v>2.119459</v>
      </c>
      <c r="AS14">
        <v>4.5194010000000002</v>
      </c>
      <c r="AT14">
        <v>13.962889000000001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1582.4994790000001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174.70179999999999</v>
      </c>
      <c r="L15">
        <v>340.7645</v>
      </c>
      <c r="M15">
        <v>88.3108</v>
      </c>
      <c r="N15">
        <v>56.691693999999998</v>
      </c>
      <c r="O15">
        <v>118.706633</v>
      </c>
      <c r="P15">
        <v>113.39298700000001</v>
      </c>
      <c r="Q15">
        <v>6.1625579999999998</v>
      </c>
      <c r="R15">
        <v>14.091332</v>
      </c>
      <c r="S15">
        <v>11.32682</v>
      </c>
      <c r="T15">
        <v>0</v>
      </c>
      <c r="U15">
        <v>401.97732300000001</v>
      </c>
      <c r="V15">
        <v>4.7995000000000001</v>
      </c>
      <c r="W15">
        <v>32.794504000000003</v>
      </c>
      <c r="X15">
        <v>114.478538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8.5181529999999999</v>
      </c>
      <c r="AG15">
        <v>20.503464000000001</v>
      </c>
      <c r="AH15">
        <v>0</v>
      </c>
      <c r="AI15">
        <v>0</v>
      </c>
      <c r="AJ15">
        <v>0</v>
      </c>
      <c r="AK15">
        <v>52.622486000000002</v>
      </c>
      <c r="AL15">
        <v>1.3384849999999999</v>
      </c>
      <c r="AM15">
        <v>0</v>
      </c>
      <c r="AN15">
        <v>0.71615300000000004</v>
      </c>
      <c r="AO15">
        <v>0</v>
      </c>
      <c r="AP15">
        <v>6.5170490000000001</v>
      </c>
      <c r="AQ15">
        <v>0</v>
      </c>
      <c r="AR15">
        <v>2.119459</v>
      </c>
      <c r="AS15">
        <v>4.5194010000000002</v>
      </c>
      <c r="AT15">
        <v>14.398548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1589.4521870000001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174.70179999999999</v>
      </c>
      <c r="L16">
        <v>340.7645</v>
      </c>
      <c r="M16">
        <v>88.3108</v>
      </c>
      <c r="N16">
        <v>56.691693999999998</v>
      </c>
      <c r="O16">
        <v>118.706633</v>
      </c>
      <c r="P16">
        <v>113.39298700000001</v>
      </c>
      <c r="Q16">
        <v>6.1625579999999998</v>
      </c>
      <c r="R16">
        <v>14.091332</v>
      </c>
      <c r="S16">
        <v>11.32682</v>
      </c>
      <c r="T16">
        <v>0</v>
      </c>
      <c r="U16">
        <v>401.97732300000001</v>
      </c>
      <c r="V16">
        <v>4.7995000000000001</v>
      </c>
      <c r="W16">
        <v>32.794504000000003</v>
      </c>
      <c r="X16">
        <v>114.478538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8.5181529999999999</v>
      </c>
      <c r="AG16">
        <v>20.503464000000001</v>
      </c>
      <c r="AH16">
        <v>0</v>
      </c>
      <c r="AI16">
        <v>0</v>
      </c>
      <c r="AJ16">
        <v>0</v>
      </c>
      <c r="AK16">
        <v>52.622486000000002</v>
      </c>
      <c r="AL16">
        <v>1.3384849999999999</v>
      </c>
      <c r="AM16">
        <v>0</v>
      </c>
      <c r="AN16">
        <v>0.71615300000000004</v>
      </c>
      <c r="AO16">
        <v>0</v>
      </c>
      <c r="AP16">
        <v>6.5170490000000001</v>
      </c>
      <c r="AQ16">
        <v>0</v>
      </c>
      <c r="AR16">
        <v>2.119459</v>
      </c>
      <c r="AS16">
        <v>4.5194010000000002</v>
      </c>
      <c r="AT16">
        <v>14.398548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1589.4521870000001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174.70179999999999</v>
      </c>
      <c r="L17">
        <v>340.7645</v>
      </c>
      <c r="M17">
        <v>88.3108</v>
      </c>
      <c r="N17">
        <v>56.691693999999998</v>
      </c>
      <c r="O17">
        <v>118.706633</v>
      </c>
      <c r="P17">
        <v>113.39298700000001</v>
      </c>
      <c r="Q17">
        <v>6.23935</v>
      </c>
      <c r="R17">
        <v>14.3985</v>
      </c>
      <c r="S17">
        <v>11.518800000000001</v>
      </c>
      <c r="T17">
        <v>0</v>
      </c>
      <c r="U17">
        <v>401.97732300000001</v>
      </c>
      <c r="V17">
        <v>4.7995000000000001</v>
      </c>
      <c r="W17">
        <v>32.794504000000003</v>
      </c>
      <c r="X17">
        <v>114.478538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8.5181529999999999</v>
      </c>
      <c r="AG17">
        <v>20.503464000000001</v>
      </c>
      <c r="AH17">
        <v>0</v>
      </c>
      <c r="AI17">
        <v>0</v>
      </c>
      <c r="AJ17">
        <v>0</v>
      </c>
      <c r="AK17">
        <v>52.622486000000002</v>
      </c>
      <c r="AL17">
        <v>1.3384849999999999</v>
      </c>
      <c r="AM17">
        <v>0</v>
      </c>
      <c r="AN17">
        <v>0.71615300000000004</v>
      </c>
      <c r="AO17">
        <v>0</v>
      </c>
      <c r="AP17">
        <v>6.5170490000000001</v>
      </c>
      <c r="AQ17">
        <v>0</v>
      </c>
      <c r="AR17">
        <v>2.119459</v>
      </c>
      <c r="AS17">
        <v>4.5194010000000002</v>
      </c>
      <c r="AT17">
        <v>14.398548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1590.028127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174.70179999999999</v>
      </c>
      <c r="L18">
        <v>340.7645</v>
      </c>
      <c r="M18">
        <v>88.3108</v>
      </c>
      <c r="N18">
        <v>56.691693999999998</v>
      </c>
      <c r="O18">
        <v>118.706633</v>
      </c>
      <c r="P18">
        <v>113.39298700000001</v>
      </c>
      <c r="Q18">
        <v>6.23935</v>
      </c>
      <c r="R18">
        <v>14.3985</v>
      </c>
      <c r="S18">
        <v>11.518800000000001</v>
      </c>
      <c r="T18">
        <v>0</v>
      </c>
      <c r="U18">
        <v>401.97732300000001</v>
      </c>
      <c r="V18">
        <v>4.7995000000000001</v>
      </c>
      <c r="W18">
        <v>32.794504000000003</v>
      </c>
      <c r="X18">
        <v>114.478538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8.5181529999999999</v>
      </c>
      <c r="AG18">
        <v>20.503464000000001</v>
      </c>
      <c r="AH18">
        <v>0</v>
      </c>
      <c r="AI18">
        <v>0</v>
      </c>
      <c r="AJ18">
        <v>0</v>
      </c>
      <c r="AK18">
        <v>52.622486000000002</v>
      </c>
      <c r="AL18">
        <v>1.3384849999999999</v>
      </c>
      <c r="AM18">
        <v>0</v>
      </c>
      <c r="AN18">
        <v>0.71615300000000004</v>
      </c>
      <c r="AO18">
        <v>0</v>
      </c>
      <c r="AP18">
        <v>6.5170490000000001</v>
      </c>
      <c r="AQ18">
        <v>0</v>
      </c>
      <c r="AR18">
        <v>2.119459</v>
      </c>
      <c r="AS18">
        <v>4.5194010000000002</v>
      </c>
      <c r="AT18">
        <v>14.398548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1590.028127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174.70179999999999</v>
      </c>
      <c r="L19">
        <v>340.7645</v>
      </c>
      <c r="M19">
        <v>88.3108</v>
      </c>
      <c r="N19">
        <v>56.691693999999998</v>
      </c>
      <c r="O19">
        <v>118.706633</v>
      </c>
      <c r="P19">
        <v>113.39298700000001</v>
      </c>
      <c r="Q19">
        <v>6.23935</v>
      </c>
      <c r="R19">
        <v>14.3985</v>
      </c>
      <c r="S19">
        <v>11.518800000000001</v>
      </c>
      <c r="T19">
        <v>0</v>
      </c>
      <c r="U19">
        <v>401.97732300000001</v>
      </c>
      <c r="V19">
        <v>4.7995000000000001</v>
      </c>
      <c r="W19">
        <v>32.794504000000003</v>
      </c>
      <c r="X19">
        <v>114.478538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8.5181529999999999</v>
      </c>
      <c r="AG19">
        <v>20.503464000000001</v>
      </c>
      <c r="AH19">
        <v>0</v>
      </c>
      <c r="AI19">
        <v>0</v>
      </c>
      <c r="AJ19">
        <v>0</v>
      </c>
      <c r="AK19">
        <v>52.622486000000002</v>
      </c>
      <c r="AL19">
        <v>1.3384849999999999</v>
      </c>
      <c r="AM19">
        <v>0</v>
      </c>
      <c r="AN19">
        <v>0.71615300000000004</v>
      </c>
      <c r="AO19">
        <v>0</v>
      </c>
      <c r="AP19">
        <v>6.762975</v>
      </c>
      <c r="AQ19">
        <v>0</v>
      </c>
      <c r="AR19">
        <v>2.119459</v>
      </c>
      <c r="AS19">
        <v>4.5194010000000002</v>
      </c>
      <c r="AT19">
        <v>14.398548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1590.2740530000001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174.70179999999999</v>
      </c>
      <c r="L20">
        <v>340.7645</v>
      </c>
      <c r="M20">
        <v>88.3108</v>
      </c>
      <c r="N20">
        <v>56.691693999999998</v>
      </c>
      <c r="O20">
        <v>118.706633</v>
      </c>
      <c r="P20">
        <v>113.39298700000001</v>
      </c>
      <c r="Q20">
        <v>6.23935</v>
      </c>
      <c r="R20">
        <v>24.590430000000001</v>
      </c>
      <c r="S20">
        <v>11.518800000000001</v>
      </c>
      <c r="T20">
        <v>0</v>
      </c>
      <c r="U20">
        <v>401.97732300000001</v>
      </c>
      <c r="V20">
        <v>10.659306000000001</v>
      </c>
      <c r="W20">
        <v>32.794504000000003</v>
      </c>
      <c r="X20">
        <v>114.478538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8.5181529999999999</v>
      </c>
      <c r="AG20">
        <v>20.503464000000001</v>
      </c>
      <c r="AH20">
        <v>0</v>
      </c>
      <c r="AI20">
        <v>0</v>
      </c>
      <c r="AJ20">
        <v>0</v>
      </c>
      <c r="AK20">
        <v>52.622486000000002</v>
      </c>
      <c r="AL20">
        <v>1.3384849999999999</v>
      </c>
      <c r="AM20">
        <v>0</v>
      </c>
      <c r="AN20">
        <v>0.71615300000000004</v>
      </c>
      <c r="AO20">
        <v>0</v>
      </c>
      <c r="AP20">
        <v>0.24592600000000001</v>
      </c>
      <c r="AQ20">
        <v>0</v>
      </c>
      <c r="AR20">
        <v>2.119459</v>
      </c>
      <c r="AS20">
        <v>4.5194010000000002</v>
      </c>
      <c r="AT20">
        <v>14.398548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1599.8087399999999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174.70179999999999</v>
      </c>
      <c r="L21">
        <v>340.7645</v>
      </c>
      <c r="M21">
        <v>88.3108</v>
      </c>
      <c r="N21">
        <v>56.691693999999998</v>
      </c>
      <c r="O21">
        <v>118.706633</v>
      </c>
      <c r="P21">
        <v>113.39298700000001</v>
      </c>
      <c r="Q21">
        <v>6.23935</v>
      </c>
      <c r="R21">
        <v>24.590430000000001</v>
      </c>
      <c r="S21">
        <v>11.518800000000001</v>
      </c>
      <c r="T21">
        <v>0</v>
      </c>
      <c r="U21">
        <v>401.97732300000001</v>
      </c>
      <c r="V21">
        <v>10.659306000000001</v>
      </c>
      <c r="W21">
        <v>32.794504000000003</v>
      </c>
      <c r="X21">
        <v>114.478538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8.5181529999999999</v>
      </c>
      <c r="AG21">
        <v>20.503464000000001</v>
      </c>
      <c r="AH21">
        <v>0</v>
      </c>
      <c r="AI21">
        <v>0</v>
      </c>
      <c r="AJ21">
        <v>0</v>
      </c>
      <c r="AK21">
        <v>52.622486000000002</v>
      </c>
      <c r="AL21">
        <v>1.3384849999999999</v>
      </c>
      <c r="AM21">
        <v>0</v>
      </c>
      <c r="AN21">
        <v>0.71615300000000004</v>
      </c>
      <c r="AO21">
        <v>0</v>
      </c>
      <c r="AP21">
        <v>0.24592600000000001</v>
      </c>
      <c r="AQ21">
        <v>14.211320000000001</v>
      </c>
      <c r="AR21">
        <v>2.119459</v>
      </c>
      <c r="AS21">
        <v>4.5194010000000002</v>
      </c>
      <c r="AT21">
        <v>14.398548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1614.0200600000001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203.49879999999999</v>
      </c>
      <c r="L22">
        <v>346.93185799999998</v>
      </c>
      <c r="M22">
        <v>88.3108</v>
      </c>
      <c r="N22">
        <v>56.691693999999998</v>
      </c>
      <c r="O22">
        <v>118.706633</v>
      </c>
      <c r="P22">
        <v>113.39298700000001</v>
      </c>
      <c r="Q22">
        <v>8.771566</v>
      </c>
      <c r="R22">
        <v>24.590430000000001</v>
      </c>
      <c r="S22">
        <v>17.845020999999999</v>
      </c>
      <c r="T22">
        <v>0</v>
      </c>
      <c r="U22">
        <v>401.97732300000001</v>
      </c>
      <c r="V22">
        <v>10.659306000000001</v>
      </c>
      <c r="W22">
        <v>32.794504000000003</v>
      </c>
      <c r="X22">
        <v>114.478538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8.5181529999999999</v>
      </c>
      <c r="AG22">
        <v>20.503464000000001</v>
      </c>
      <c r="AH22">
        <v>0</v>
      </c>
      <c r="AI22">
        <v>0</v>
      </c>
      <c r="AJ22">
        <v>0</v>
      </c>
      <c r="AK22">
        <v>52.622486000000002</v>
      </c>
      <c r="AL22">
        <v>1.3384849999999999</v>
      </c>
      <c r="AM22">
        <v>0</v>
      </c>
      <c r="AN22">
        <v>0.71615300000000004</v>
      </c>
      <c r="AO22">
        <v>0</v>
      </c>
      <c r="AP22">
        <v>0.24592600000000001</v>
      </c>
      <c r="AQ22">
        <v>14.937004</v>
      </c>
      <c r="AR22">
        <v>2.119459</v>
      </c>
      <c r="AS22">
        <v>4.5194010000000002</v>
      </c>
      <c r="AT22">
        <v>14.398548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1658.5685389999999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253.25851399999999</v>
      </c>
      <c r="L23">
        <v>346.93185799999998</v>
      </c>
      <c r="M23">
        <v>88.3108</v>
      </c>
      <c r="N23">
        <v>56.691693999999998</v>
      </c>
      <c r="O23">
        <v>118.706633</v>
      </c>
      <c r="P23">
        <v>113.39298700000001</v>
      </c>
      <c r="Q23">
        <v>8.771566</v>
      </c>
      <c r="R23">
        <v>30.535488999999998</v>
      </c>
      <c r="S23">
        <v>17.845020999999999</v>
      </c>
      <c r="T23">
        <v>0</v>
      </c>
      <c r="U23">
        <v>401.97732300000001</v>
      </c>
      <c r="V23">
        <v>12.647154</v>
      </c>
      <c r="W23">
        <v>44.538477</v>
      </c>
      <c r="X23">
        <v>141.60024799999999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8.5181529999999999</v>
      </c>
      <c r="AG23">
        <v>20.503464000000001</v>
      </c>
      <c r="AH23">
        <v>0</v>
      </c>
      <c r="AI23">
        <v>0</v>
      </c>
      <c r="AJ23">
        <v>0</v>
      </c>
      <c r="AK23">
        <v>52.622486000000002</v>
      </c>
      <c r="AL23">
        <v>1.3384849999999999</v>
      </c>
      <c r="AM23">
        <v>0</v>
      </c>
      <c r="AN23">
        <v>0.71615300000000004</v>
      </c>
      <c r="AO23">
        <v>0</v>
      </c>
      <c r="AP23">
        <v>0.24592600000000001</v>
      </c>
      <c r="AQ23">
        <v>14.937004</v>
      </c>
      <c r="AR23">
        <v>2.119459</v>
      </c>
      <c r="AS23">
        <v>4.5194010000000002</v>
      </c>
      <c r="AT23">
        <v>14.398548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1755.126843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284.90196800000001</v>
      </c>
      <c r="L24">
        <v>346.93185799999998</v>
      </c>
      <c r="M24">
        <v>88.3108</v>
      </c>
      <c r="N24">
        <v>56.691693999999998</v>
      </c>
      <c r="O24">
        <v>118.706633</v>
      </c>
      <c r="P24">
        <v>113.39298700000001</v>
      </c>
      <c r="Q24">
        <v>8.771566</v>
      </c>
      <c r="R24">
        <v>35.154418</v>
      </c>
      <c r="S24">
        <v>17.845020999999999</v>
      </c>
      <c r="T24">
        <v>0</v>
      </c>
      <c r="U24">
        <v>401.97732300000001</v>
      </c>
      <c r="V24">
        <v>14.844469999999999</v>
      </c>
      <c r="W24">
        <v>44.538477</v>
      </c>
      <c r="X24">
        <v>141.60024799999999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8.5181529999999999</v>
      </c>
      <c r="AG24">
        <v>20.503464000000001</v>
      </c>
      <c r="AH24">
        <v>0</v>
      </c>
      <c r="AI24">
        <v>0</v>
      </c>
      <c r="AJ24">
        <v>0</v>
      </c>
      <c r="AK24">
        <v>52.622486000000002</v>
      </c>
      <c r="AL24">
        <v>1.3384849999999999</v>
      </c>
      <c r="AM24">
        <v>0</v>
      </c>
      <c r="AN24">
        <v>0.71615300000000004</v>
      </c>
      <c r="AO24">
        <v>0</v>
      </c>
      <c r="AP24">
        <v>0.24592600000000001</v>
      </c>
      <c r="AQ24">
        <v>29.874008</v>
      </c>
      <c r="AR24">
        <v>2.119459</v>
      </c>
      <c r="AS24">
        <v>4.5194010000000002</v>
      </c>
      <c r="AT24">
        <v>14.398548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1808.5235460000001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284.90196800000001</v>
      </c>
      <c r="L25">
        <v>346.93185799999998</v>
      </c>
      <c r="M25">
        <v>88.3108</v>
      </c>
      <c r="N25">
        <v>56.691693999999998</v>
      </c>
      <c r="O25">
        <v>118.706633</v>
      </c>
      <c r="P25">
        <v>113.39298700000001</v>
      </c>
      <c r="Q25">
        <v>9.9063599999999994</v>
      </c>
      <c r="R25">
        <v>40.690257000000003</v>
      </c>
      <c r="S25">
        <v>17.729832999999999</v>
      </c>
      <c r="T25">
        <v>0</v>
      </c>
      <c r="U25">
        <v>401.97732300000001</v>
      </c>
      <c r="V25">
        <v>17.722978000000001</v>
      </c>
      <c r="W25">
        <v>44.538477</v>
      </c>
      <c r="X25">
        <v>141.60024799999999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8.5181529999999999</v>
      </c>
      <c r="AG25">
        <v>20.503464000000001</v>
      </c>
      <c r="AH25">
        <v>0</v>
      </c>
      <c r="AI25">
        <v>0</v>
      </c>
      <c r="AJ25">
        <v>0</v>
      </c>
      <c r="AK25">
        <v>52.622486000000002</v>
      </c>
      <c r="AL25">
        <v>1.3384849999999999</v>
      </c>
      <c r="AM25">
        <v>0</v>
      </c>
      <c r="AN25">
        <v>0.71615300000000004</v>
      </c>
      <c r="AO25">
        <v>0</v>
      </c>
      <c r="AP25">
        <v>0.24592600000000001</v>
      </c>
      <c r="AQ25">
        <v>29.874008</v>
      </c>
      <c r="AR25">
        <v>2.119459</v>
      </c>
      <c r="AS25">
        <v>4.5194010000000002</v>
      </c>
      <c r="AT25">
        <v>14.398548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1817.9574990000001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284.90196800000001</v>
      </c>
      <c r="L26">
        <v>408.36545799999999</v>
      </c>
      <c r="M26">
        <v>88.3108</v>
      </c>
      <c r="N26">
        <v>56.691693999999998</v>
      </c>
      <c r="O26">
        <v>118.706633</v>
      </c>
      <c r="P26">
        <v>113.39298700000001</v>
      </c>
      <c r="Q26">
        <v>9.9063599999999994</v>
      </c>
      <c r="R26">
        <v>40.690257000000003</v>
      </c>
      <c r="S26">
        <v>21.399626999999999</v>
      </c>
      <c r="T26">
        <v>0</v>
      </c>
      <c r="U26">
        <v>401.97732300000001</v>
      </c>
      <c r="V26">
        <v>19.898727000000001</v>
      </c>
      <c r="W26">
        <v>44.538477</v>
      </c>
      <c r="X26">
        <v>141.60024799999999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8.5181529999999999</v>
      </c>
      <c r="AG26">
        <v>20.503464000000001</v>
      </c>
      <c r="AH26">
        <v>18.180506000000001</v>
      </c>
      <c r="AI26">
        <v>0</v>
      </c>
      <c r="AJ26">
        <v>0</v>
      </c>
      <c r="AK26">
        <v>52.622486000000002</v>
      </c>
      <c r="AL26">
        <v>1.3384849999999999</v>
      </c>
      <c r="AM26">
        <v>0</v>
      </c>
      <c r="AN26">
        <v>0.71615300000000004</v>
      </c>
      <c r="AO26">
        <v>0</v>
      </c>
      <c r="AP26">
        <v>0.24592600000000001</v>
      </c>
      <c r="AQ26">
        <v>44.811011999999998</v>
      </c>
      <c r="AR26">
        <v>2.119459</v>
      </c>
      <c r="AS26">
        <v>4.5194010000000002</v>
      </c>
      <c r="AT26">
        <v>14.398548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1934.1722019999997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284.90196800000001</v>
      </c>
      <c r="L27">
        <v>504.355458</v>
      </c>
      <c r="M27">
        <v>88.3108</v>
      </c>
      <c r="N27">
        <v>56.691693999999998</v>
      </c>
      <c r="O27">
        <v>118.706633</v>
      </c>
      <c r="P27">
        <v>113.39298700000001</v>
      </c>
      <c r="Q27">
        <v>10.136544000000001</v>
      </c>
      <c r="R27">
        <v>40.690257000000003</v>
      </c>
      <c r="S27">
        <v>25.113904000000002</v>
      </c>
      <c r="T27">
        <v>0</v>
      </c>
      <c r="U27">
        <v>401.97732300000001</v>
      </c>
      <c r="V27">
        <v>19.898727000000001</v>
      </c>
      <c r="W27">
        <v>44.538477</v>
      </c>
      <c r="X27">
        <v>141.60024799999999</v>
      </c>
      <c r="Y27">
        <v>0</v>
      </c>
      <c r="Z27">
        <v>0</v>
      </c>
      <c r="AA27">
        <v>7.9623699999999999</v>
      </c>
      <c r="AB27">
        <v>0</v>
      </c>
      <c r="AC27">
        <v>0</v>
      </c>
      <c r="AD27">
        <v>0</v>
      </c>
      <c r="AE27">
        <v>31.636099999999999</v>
      </c>
      <c r="AF27">
        <v>8.5181529999999999</v>
      </c>
      <c r="AG27">
        <v>20.503464000000001</v>
      </c>
      <c r="AH27">
        <v>29.088809999999999</v>
      </c>
      <c r="AI27">
        <v>0</v>
      </c>
      <c r="AJ27">
        <v>0</v>
      </c>
      <c r="AK27">
        <v>52.622486000000002</v>
      </c>
      <c r="AL27">
        <v>1.3384849999999999</v>
      </c>
      <c r="AM27">
        <v>0</v>
      </c>
      <c r="AN27">
        <v>0.71615300000000004</v>
      </c>
      <c r="AO27">
        <v>0</v>
      </c>
      <c r="AP27">
        <v>0.24592600000000001</v>
      </c>
      <c r="AQ27">
        <v>44.811011999999998</v>
      </c>
      <c r="AR27">
        <v>2.119459</v>
      </c>
      <c r="AS27">
        <v>4.5194010000000002</v>
      </c>
      <c r="AT27">
        <v>14.398548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2068.7953869999997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315.77181200000001</v>
      </c>
      <c r="L28">
        <v>619.91860599999995</v>
      </c>
      <c r="M28">
        <v>88.3108</v>
      </c>
      <c r="N28">
        <v>56.691693999999998</v>
      </c>
      <c r="O28">
        <v>118.706633</v>
      </c>
      <c r="P28">
        <v>113.39298700000001</v>
      </c>
      <c r="Q28">
        <v>10.136544000000001</v>
      </c>
      <c r="R28">
        <v>40.690257000000003</v>
      </c>
      <c r="S28">
        <v>25.331856999999999</v>
      </c>
      <c r="T28">
        <v>0</v>
      </c>
      <c r="U28">
        <v>401.97732300000001</v>
      </c>
      <c r="V28">
        <v>19.898727000000001</v>
      </c>
      <c r="W28">
        <v>44.538477</v>
      </c>
      <c r="X28">
        <v>141.60024799999999</v>
      </c>
      <c r="Y28">
        <v>0</v>
      </c>
      <c r="Z28">
        <v>0</v>
      </c>
      <c r="AA28">
        <v>13.485981000000001</v>
      </c>
      <c r="AB28">
        <v>12.641921</v>
      </c>
      <c r="AC28">
        <v>0</v>
      </c>
      <c r="AD28">
        <v>0</v>
      </c>
      <c r="AE28">
        <v>31.636099999999999</v>
      </c>
      <c r="AF28">
        <v>8.5181529999999999</v>
      </c>
      <c r="AG28">
        <v>20.503464000000001</v>
      </c>
      <c r="AH28">
        <v>49.087366000000003</v>
      </c>
      <c r="AI28">
        <v>0</v>
      </c>
      <c r="AJ28">
        <v>0</v>
      </c>
      <c r="AK28">
        <v>52.622486000000002</v>
      </c>
      <c r="AL28">
        <v>1.3384849999999999</v>
      </c>
      <c r="AM28">
        <v>5.067005</v>
      </c>
      <c r="AN28">
        <v>0.71615300000000004</v>
      </c>
      <c r="AO28">
        <v>0</v>
      </c>
      <c r="AP28">
        <v>0.24592600000000001</v>
      </c>
      <c r="AQ28">
        <v>44.811011999999998</v>
      </c>
      <c r="AR28">
        <v>2.119459</v>
      </c>
      <c r="AS28">
        <v>4.5194010000000002</v>
      </c>
      <c r="AT28">
        <v>14.398548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2258.6774250000003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327.86354</v>
      </c>
      <c r="L29">
        <v>626.95878100000004</v>
      </c>
      <c r="M29">
        <v>88.3108</v>
      </c>
      <c r="N29">
        <v>56.691693999999998</v>
      </c>
      <c r="O29">
        <v>118.706633</v>
      </c>
      <c r="P29">
        <v>113.39298700000001</v>
      </c>
      <c r="Q29">
        <v>10.136544000000001</v>
      </c>
      <c r="R29">
        <v>40.690257000000003</v>
      </c>
      <c r="S29">
        <v>25.331856999999999</v>
      </c>
      <c r="T29">
        <v>0</v>
      </c>
      <c r="U29">
        <v>401.97732300000001</v>
      </c>
      <c r="V29">
        <v>19.898727000000001</v>
      </c>
      <c r="W29">
        <v>44.538477</v>
      </c>
      <c r="X29">
        <v>141.60024799999999</v>
      </c>
      <c r="Y29">
        <v>0</v>
      </c>
      <c r="Z29">
        <v>1.05589</v>
      </c>
      <c r="AA29">
        <v>26.541235</v>
      </c>
      <c r="AB29">
        <v>12.641921</v>
      </c>
      <c r="AC29">
        <v>0</v>
      </c>
      <c r="AD29">
        <v>6.3401399999999999</v>
      </c>
      <c r="AE29">
        <v>31.636099999999999</v>
      </c>
      <c r="AF29">
        <v>17.036304999999999</v>
      </c>
      <c r="AG29">
        <v>20.503464000000001</v>
      </c>
      <c r="AH29">
        <v>77.267150000000001</v>
      </c>
      <c r="AI29">
        <v>0</v>
      </c>
      <c r="AJ29">
        <v>0</v>
      </c>
      <c r="AK29">
        <v>52.622486000000002</v>
      </c>
      <c r="AL29">
        <v>6.6924229999999998</v>
      </c>
      <c r="AM29">
        <v>10.113537000000001</v>
      </c>
      <c r="AN29">
        <v>0.71615300000000004</v>
      </c>
      <c r="AO29">
        <v>0</v>
      </c>
      <c r="AP29">
        <v>0.24592600000000001</v>
      </c>
      <c r="AQ29">
        <v>44.811011999999998</v>
      </c>
      <c r="AR29">
        <v>2.119459</v>
      </c>
      <c r="AS29">
        <v>4.5194010000000002</v>
      </c>
      <c r="AT29">
        <v>14.398548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2345.3590180000006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327.86354</v>
      </c>
      <c r="L30">
        <v>626.95878100000004</v>
      </c>
      <c r="M30">
        <v>88.3108</v>
      </c>
      <c r="N30">
        <v>56.691693999999998</v>
      </c>
      <c r="O30">
        <v>118.706633</v>
      </c>
      <c r="P30">
        <v>113.39298700000001</v>
      </c>
      <c r="Q30">
        <v>10.136544000000001</v>
      </c>
      <c r="R30">
        <v>40.690257000000003</v>
      </c>
      <c r="S30">
        <v>25.331856999999999</v>
      </c>
      <c r="T30">
        <v>0</v>
      </c>
      <c r="U30">
        <v>401.97732300000001</v>
      </c>
      <c r="V30">
        <v>19.898727000000001</v>
      </c>
      <c r="W30">
        <v>44.538477</v>
      </c>
      <c r="X30">
        <v>141.60024799999999</v>
      </c>
      <c r="Y30">
        <v>0</v>
      </c>
      <c r="Z30">
        <v>12.518632</v>
      </c>
      <c r="AA30">
        <v>26.541235</v>
      </c>
      <c r="AB30">
        <v>25.283843000000001</v>
      </c>
      <c r="AC30">
        <v>0</v>
      </c>
      <c r="AD30">
        <v>16.484362999999998</v>
      </c>
      <c r="AE30">
        <v>31.636099999999999</v>
      </c>
      <c r="AF30">
        <v>25.554458</v>
      </c>
      <c r="AG30">
        <v>20.503464000000001</v>
      </c>
      <c r="AH30">
        <v>134.71754899999999</v>
      </c>
      <c r="AI30">
        <v>0</v>
      </c>
      <c r="AJ30">
        <v>0</v>
      </c>
      <c r="AK30">
        <v>52.622486000000002</v>
      </c>
      <c r="AL30">
        <v>40.154536999999998</v>
      </c>
      <c r="AM30">
        <v>14.075013999999999</v>
      </c>
      <c r="AN30">
        <v>0.71615300000000004</v>
      </c>
      <c r="AO30">
        <v>0</v>
      </c>
      <c r="AP30">
        <v>0.24592600000000001</v>
      </c>
      <c r="AQ30">
        <v>44.811011999999998</v>
      </c>
      <c r="AR30">
        <v>2.119459</v>
      </c>
      <c r="AS30">
        <v>4.5194010000000002</v>
      </c>
      <c r="AT30">
        <v>14.398548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2483.0000480000008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327.86354</v>
      </c>
      <c r="L31">
        <v>626.95878100000004</v>
      </c>
      <c r="M31">
        <v>88.3108</v>
      </c>
      <c r="N31">
        <v>56.691693999999998</v>
      </c>
      <c r="O31">
        <v>118.706633</v>
      </c>
      <c r="P31">
        <v>113.39298700000001</v>
      </c>
      <c r="Q31">
        <v>10.136544000000001</v>
      </c>
      <c r="R31">
        <v>40.690257000000003</v>
      </c>
      <c r="S31">
        <v>25.331856999999999</v>
      </c>
      <c r="T31">
        <v>0</v>
      </c>
      <c r="U31">
        <v>401.97732300000001</v>
      </c>
      <c r="V31">
        <v>19.898727000000001</v>
      </c>
      <c r="W31">
        <v>44.538477</v>
      </c>
      <c r="X31">
        <v>141.60024799999999</v>
      </c>
      <c r="Y31">
        <v>0</v>
      </c>
      <c r="Z31">
        <v>12.518632</v>
      </c>
      <c r="AA31">
        <v>26.541235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25.554458</v>
      </c>
      <c r="AG31">
        <v>20.503464000000001</v>
      </c>
      <c r="AH31">
        <v>134.71754899999999</v>
      </c>
      <c r="AI31">
        <v>0</v>
      </c>
      <c r="AJ31">
        <v>0</v>
      </c>
      <c r="AK31">
        <v>52.622486000000002</v>
      </c>
      <c r="AL31">
        <v>40.154536999999998</v>
      </c>
      <c r="AM31">
        <v>14.075013999999999</v>
      </c>
      <c r="AN31">
        <v>0.71615300000000004</v>
      </c>
      <c r="AO31">
        <v>0</v>
      </c>
      <c r="AP31">
        <v>0.24592600000000001</v>
      </c>
      <c r="AQ31">
        <v>44.811011999999998</v>
      </c>
      <c r="AR31">
        <v>2.119459</v>
      </c>
      <c r="AS31">
        <v>4.5194010000000002</v>
      </c>
      <c r="AT31">
        <v>14.398548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2484.0550470000007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327.86354</v>
      </c>
      <c r="L32">
        <v>626.95878100000004</v>
      </c>
      <c r="M32">
        <v>88.3108</v>
      </c>
      <c r="N32">
        <v>56.691693999999998</v>
      </c>
      <c r="O32">
        <v>118.706633</v>
      </c>
      <c r="P32">
        <v>113.39298700000001</v>
      </c>
      <c r="Q32">
        <v>10.136544000000001</v>
      </c>
      <c r="R32">
        <v>40.690257000000003</v>
      </c>
      <c r="S32">
        <v>25.331856999999999</v>
      </c>
      <c r="T32">
        <v>0</v>
      </c>
      <c r="U32">
        <v>401.97732300000001</v>
      </c>
      <c r="V32">
        <v>19.898727000000001</v>
      </c>
      <c r="W32">
        <v>44.538477</v>
      </c>
      <c r="X32">
        <v>141.60024799999999</v>
      </c>
      <c r="Y32">
        <v>0</v>
      </c>
      <c r="Z32">
        <v>12.518632</v>
      </c>
      <c r="AA32">
        <v>26.541235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25.554458</v>
      </c>
      <c r="AG32">
        <v>20.503464000000001</v>
      </c>
      <c r="AH32">
        <v>134.71754899999999</v>
      </c>
      <c r="AI32">
        <v>0</v>
      </c>
      <c r="AJ32">
        <v>0</v>
      </c>
      <c r="AK32">
        <v>52.622486000000002</v>
      </c>
      <c r="AL32">
        <v>40.154536999999998</v>
      </c>
      <c r="AM32">
        <v>14.458878</v>
      </c>
      <c r="AN32">
        <v>0.71615300000000004</v>
      </c>
      <c r="AO32">
        <v>0</v>
      </c>
      <c r="AP32">
        <v>0.24592600000000001</v>
      </c>
      <c r="AQ32">
        <v>44.811011999999998</v>
      </c>
      <c r="AR32">
        <v>2.119459</v>
      </c>
      <c r="AS32">
        <v>4.5194010000000002</v>
      </c>
      <c r="AT32">
        <v>14.398548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2484.4389110000006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327.86354</v>
      </c>
      <c r="L33">
        <v>626.95878100000004</v>
      </c>
      <c r="M33">
        <v>88.3108</v>
      </c>
      <c r="N33">
        <v>56.691693999999998</v>
      </c>
      <c r="O33">
        <v>118.706633</v>
      </c>
      <c r="P33">
        <v>113.39298700000001</v>
      </c>
      <c r="Q33">
        <v>10.136544000000001</v>
      </c>
      <c r="R33">
        <v>40.690257000000003</v>
      </c>
      <c r="S33">
        <v>25.331856999999999</v>
      </c>
      <c r="T33">
        <v>0</v>
      </c>
      <c r="U33">
        <v>401.97732300000001</v>
      </c>
      <c r="V33">
        <v>19.898727000000001</v>
      </c>
      <c r="W33">
        <v>44.538477</v>
      </c>
      <c r="X33">
        <v>141.60024799999999</v>
      </c>
      <c r="Y33">
        <v>0</v>
      </c>
      <c r="Z33">
        <v>12.518632</v>
      </c>
      <c r="AA33">
        <v>13.485981000000001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25.554458</v>
      </c>
      <c r="AG33">
        <v>20.503464000000001</v>
      </c>
      <c r="AH33">
        <v>134.71754899999999</v>
      </c>
      <c r="AI33">
        <v>0</v>
      </c>
      <c r="AJ33">
        <v>0</v>
      </c>
      <c r="AK33">
        <v>52.622486000000002</v>
      </c>
      <c r="AL33">
        <v>40.154536999999998</v>
      </c>
      <c r="AM33">
        <v>15.170306</v>
      </c>
      <c r="AN33">
        <v>0.71615300000000004</v>
      </c>
      <c r="AO33">
        <v>0</v>
      </c>
      <c r="AP33">
        <v>0.24592600000000001</v>
      </c>
      <c r="AQ33">
        <v>44.811011999999998</v>
      </c>
      <c r="AR33">
        <v>25.433509999999998</v>
      </c>
      <c r="AS33">
        <v>4.5194010000000002</v>
      </c>
      <c r="AT33">
        <v>14.398548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2504.1788170000004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327.86354</v>
      </c>
      <c r="L34">
        <v>626.95878100000004</v>
      </c>
      <c r="M34">
        <v>88.3108</v>
      </c>
      <c r="N34">
        <v>56.691693999999998</v>
      </c>
      <c r="O34">
        <v>118.706633</v>
      </c>
      <c r="P34">
        <v>113.39298700000001</v>
      </c>
      <c r="Q34">
        <v>10.136544000000001</v>
      </c>
      <c r="R34">
        <v>40.690257000000003</v>
      </c>
      <c r="S34">
        <v>25.331856999999999</v>
      </c>
      <c r="T34">
        <v>0</v>
      </c>
      <c r="U34">
        <v>401.97732300000001</v>
      </c>
      <c r="V34">
        <v>19.898727000000001</v>
      </c>
      <c r="W34">
        <v>44.538477</v>
      </c>
      <c r="X34">
        <v>141.60024799999999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25.554458</v>
      </c>
      <c r="AG34">
        <v>20.503464000000001</v>
      </c>
      <c r="AH34">
        <v>134.71754899999999</v>
      </c>
      <c r="AI34">
        <v>0</v>
      </c>
      <c r="AJ34">
        <v>0</v>
      </c>
      <c r="AK34">
        <v>52.622486000000002</v>
      </c>
      <c r="AL34">
        <v>40.154536999999998</v>
      </c>
      <c r="AM34">
        <v>15.170306</v>
      </c>
      <c r="AN34">
        <v>0.71615300000000004</v>
      </c>
      <c r="AO34">
        <v>0</v>
      </c>
      <c r="AP34">
        <v>0.24592600000000001</v>
      </c>
      <c r="AQ34">
        <v>44.811011999999998</v>
      </c>
      <c r="AR34">
        <v>25.433509999999998</v>
      </c>
      <c r="AS34">
        <v>4.5194010000000002</v>
      </c>
      <c r="AT34">
        <v>14.398548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2504.1788170000004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327.86354</v>
      </c>
      <c r="L35">
        <v>626.95878100000004</v>
      </c>
      <c r="M35">
        <v>88.3108</v>
      </c>
      <c r="N35">
        <v>56.691693999999998</v>
      </c>
      <c r="O35">
        <v>118.706633</v>
      </c>
      <c r="P35">
        <v>113.39298700000001</v>
      </c>
      <c r="Q35">
        <v>10.136544000000001</v>
      </c>
      <c r="R35">
        <v>40.690257000000003</v>
      </c>
      <c r="S35">
        <v>25.331856999999999</v>
      </c>
      <c r="T35">
        <v>0</v>
      </c>
      <c r="U35">
        <v>401.97732300000001</v>
      </c>
      <c r="V35">
        <v>19.898727000000001</v>
      </c>
      <c r="W35">
        <v>44.538477</v>
      </c>
      <c r="X35">
        <v>141.60024799999999</v>
      </c>
      <c r="Y35">
        <v>0</v>
      </c>
      <c r="Z35">
        <v>12.518632</v>
      </c>
      <c r="AA35">
        <v>8.3415309999999998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25.554458</v>
      </c>
      <c r="AG35">
        <v>20.503464000000001</v>
      </c>
      <c r="AH35">
        <v>134.71754899999999</v>
      </c>
      <c r="AI35">
        <v>0</v>
      </c>
      <c r="AJ35">
        <v>0</v>
      </c>
      <c r="AK35">
        <v>52.622486000000002</v>
      </c>
      <c r="AL35">
        <v>40.154536999999998</v>
      </c>
      <c r="AM35">
        <v>15.170306</v>
      </c>
      <c r="AN35">
        <v>0.71615300000000004</v>
      </c>
      <c r="AO35">
        <v>0</v>
      </c>
      <c r="AP35">
        <v>0.24592600000000001</v>
      </c>
      <c r="AQ35">
        <v>44.811011999999998</v>
      </c>
      <c r="AR35">
        <v>3.179189</v>
      </c>
      <c r="AS35">
        <v>4.5194010000000002</v>
      </c>
      <c r="AT35">
        <v>14.398548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2468.0103650000005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327.86354</v>
      </c>
      <c r="L36">
        <v>626.95878100000004</v>
      </c>
      <c r="M36">
        <v>88.3108</v>
      </c>
      <c r="N36">
        <v>56.691693999999998</v>
      </c>
      <c r="O36">
        <v>118.706633</v>
      </c>
      <c r="P36">
        <v>113.39298700000001</v>
      </c>
      <c r="Q36">
        <v>10.136544000000001</v>
      </c>
      <c r="R36">
        <v>40.690257000000003</v>
      </c>
      <c r="S36">
        <v>25.331856999999999</v>
      </c>
      <c r="T36">
        <v>0</v>
      </c>
      <c r="U36">
        <v>401.97732300000001</v>
      </c>
      <c r="V36">
        <v>19.898727000000001</v>
      </c>
      <c r="W36">
        <v>44.538477</v>
      </c>
      <c r="X36">
        <v>141.60024799999999</v>
      </c>
      <c r="Y36">
        <v>0</v>
      </c>
      <c r="Z36">
        <v>0</v>
      </c>
      <c r="AA36">
        <v>0</v>
      </c>
      <c r="AB36">
        <v>25.283843000000001</v>
      </c>
      <c r="AC36">
        <v>0</v>
      </c>
      <c r="AD36">
        <v>17.539362000000001</v>
      </c>
      <c r="AE36">
        <v>31.636099999999999</v>
      </c>
      <c r="AF36">
        <v>9.4646139999999992</v>
      </c>
      <c r="AG36">
        <v>20.503464000000001</v>
      </c>
      <c r="AH36">
        <v>81.812276999999995</v>
      </c>
      <c r="AI36">
        <v>0</v>
      </c>
      <c r="AJ36">
        <v>0</v>
      </c>
      <c r="AK36">
        <v>52.622486000000002</v>
      </c>
      <c r="AL36">
        <v>6.6924229999999998</v>
      </c>
      <c r="AM36">
        <v>10.113537000000001</v>
      </c>
      <c r="AN36">
        <v>0.71615300000000004</v>
      </c>
      <c r="AO36">
        <v>0</v>
      </c>
      <c r="AP36">
        <v>0.24592600000000001</v>
      </c>
      <c r="AQ36">
        <v>44.811011999999998</v>
      </c>
      <c r="AR36">
        <v>3.179189</v>
      </c>
      <c r="AS36">
        <v>4.5194010000000002</v>
      </c>
      <c r="AT36">
        <v>14.398548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2339.6362030000005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327.86354</v>
      </c>
      <c r="L37">
        <v>626.95878100000004</v>
      </c>
      <c r="M37">
        <v>88.3108</v>
      </c>
      <c r="N37">
        <v>56.691693999999998</v>
      </c>
      <c r="O37">
        <v>118.706633</v>
      </c>
      <c r="P37">
        <v>113.39298700000001</v>
      </c>
      <c r="Q37">
        <v>10.136544000000001</v>
      </c>
      <c r="R37">
        <v>40.690257000000003</v>
      </c>
      <c r="S37">
        <v>25.331856999999999</v>
      </c>
      <c r="T37">
        <v>0</v>
      </c>
      <c r="U37">
        <v>401.97732300000001</v>
      </c>
      <c r="V37">
        <v>19.898727000000001</v>
      </c>
      <c r="W37">
        <v>44.538477</v>
      </c>
      <c r="X37">
        <v>141.60024799999999</v>
      </c>
      <c r="Y37">
        <v>0</v>
      </c>
      <c r="Z37">
        <v>0</v>
      </c>
      <c r="AA37">
        <v>0</v>
      </c>
      <c r="AB37">
        <v>12.641921</v>
      </c>
      <c r="AC37">
        <v>0</v>
      </c>
      <c r="AD37">
        <v>6.3401399999999999</v>
      </c>
      <c r="AE37">
        <v>31.636099999999999</v>
      </c>
      <c r="AF37">
        <v>8.5181529999999999</v>
      </c>
      <c r="AG37">
        <v>20.503464000000001</v>
      </c>
      <c r="AH37">
        <v>49.814585999999998</v>
      </c>
      <c r="AI37">
        <v>0</v>
      </c>
      <c r="AJ37">
        <v>0</v>
      </c>
      <c r="AK37">
        <v>52.622486000000002</v>
      </c>
      <c r="AL37">
        <v>1.3384849999999999</v>
      </c>
      <c r="AM37">
        <v>5.067005</v>
      </c>
      <c r="AN37">
        <v>0.71615300000000004</v>
      </c>
      <c r="AO37">
        <v>0</v>
      </c>
      <c r="AP37">
        <v>0.24592600000000001</v>
      </c>
      <c r="AQ37">
        <v>44.811011999999998</v>
      </c>
      <c r="AR37">
        <v>3.179189</v>
      </c>
      <c r="AS37">
        <v>4.5194010000000002</v>
      </c>
      <c r="AT37">
        <v>14.398548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2272.4504370000004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327.86354</v>
      </c>
      <c r="L38">
        <v>626.95878100000004</v>
      </c>
      <c r="M38">
        <v>88.3108</v>
      </c>
      <c r="N38">
        <v>56.691693999999998</v>
      </c>
      <c r="O38">
        <v>118.706633</v>
      </c>
      <c r="P38">
        <v>113.39298700000001</v>
      </c>
      <c r="Q38">
        <v>10.136544000000001</v>
      </c>
      <c r="R38">
        <v>40.690257000000003</v>
      </c>
      <c r="S38">
        <v>25.331856999999999</v>
      </c>
      <c r="T38">
        <v>0</v>
      </c>
      <c r="U38">
        <v>401.97732300000001</v>
      </c>
      <c r="V38">
        <v>19.898727000000001</v>
      </c>
      <c r="W38">
        <v>44.538477</v>
      </c>
      <c r="X38">
        <v>141.60024799999999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31.636099999999999</v>
      </c>
      <c r="AF38">
        <v>8.5181529999999999</v>
      </c>
      <c r="AG38">
        <v>20.503464000000001</v>
      </c>
      <c r="AH38">
        <v>23.634658000000002</v>
      </c>
      <c r="AI38">
        <v>0</v>
      </c>
      <c r="AJ38">
        <v>0</v>
      </c>
      <c r="AK38">
        <v>52.622486000000002</v>
      </c>
      <c r="AL38">
        <v>1.3384849999999999</v>
      </c>
      <c r="AM38">
        <v>0</v>
      </c>
      <c r="AN38">
        <v>0.71615300000000004</v>
      </c>
      <c r="AO38">
        <v>0</v>
      </c>
      <c r="AP38">
        <v>0.24592600000000001</v>
      </c>
      <c r="AQ38">
        <v>44.811011999999998</v>
      </c>
      <c r="AR38">
        <v>3.179189</v>
      </c>
      <c r="AS38">
        <v>4.5194010000000002</v>
      </c>
      <c r="AT38">
        <v>14.398548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2222.2214430000004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327.86354</v>
      </c>
      <c r="L39">
        <v>626.95878100000004</v>
      </c>
      <c r="M39">
        <v>88.3108</v>
      </c>
      <c r="N39">
        <v>56.691693999999998</v>
      </c>
      <c r="O39">
        <v>118.706633</v>
      </c>
      <c r="P39">
        <v>113.39298700000001</v>
      </c>
      <c r="Q39">
        <v>10.136544000000001</v>
      </c>
      <c r="R39">
        <v>40.690257000000003</v>
      </c>
      <c r="S39">
        <v>25.331856999999999</v>
      </c>
      <c r="T39">
        <v>0</v>
      </c>
      <c r="U39">
        <v>401.97732300000001</v>
      </c>
      <c r="V39">
        <v>19.898727000000001</v>
      </c>
      <c r="W39">
        <v>44.538477</v>
      </c>
      <c r="X39">
        <v>141.60024799999999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8.5181529999999999</v>
      </c>
      <c r="AG39">
        <v>20.503464000000001</v>
      </c>
      <c r="AH39">
        <v>10.908303999999999</v>
      </c>
      <c r="AI39">
        <v>0</v>
      </c>
      <c r="AJ39">
        <v>0</v>
      </c>
      <c r="AK39">
        <v>52.622486000000002</v>
      </c>
      <c r="AL39">
        <v>1.3384849999999999</v>
      </c>
      <c r="AM39">
        <v>0</v>
      </c>
      <c r="AN39">
        <v>0.71615300000000004</v>
      </c>
      <c r="AO39">
        <v>0</v>
      </c>
      <c r="AP39">
        <v>0</v>
      </c>
      <c r="AQ39">
        <v>44.811011999999998</v>
      </c>
      <c r="AR39">
        <v>3.179189</v>
      </c>
      <c r="AS39">
        <v>4.5194010000000002</v>
      </c>
      <c r="AT39">
        <v>14.398548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2193.4311130000006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327.86354</v>
      </c>
      <c r="L40">
        <v>626.95878100000004</v>
      </c>
      <c r="M40">
        <v>88.3108</v>
      </c>
      <c r="N40">
        <v>56.691693999999998</v>
      </c>
      <c r="O40">
        <v>118.706633</v>
      </c>
      <c r="P40">
        <v>113.39298700000001</v>
      </c>
      <c r="Q40">
        <v>10.136544000000001</v>
      </c>
      <c r="R40">
        <v>40.690257000000003</v>
      </c>
      <c r="S40">
        <v>25.331856999999999</v>
      </c>
      <c r="T40">
        <v>0</v>
      </c>
      <c r="U40">
        <v>401.97732300000001</v>
      </c>
      <c r="V40">
        <v>19.898727000000001</v>
      </c>
      <c r="W40">
        <v>44.538477</v>
      </c>
      <c r="X40">
        <v>141.60024799999999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8.5181529999999999</v>
      </c>
      <c r="AG40">
        <v>20.503464000000001</v>
      </c>
      <c r="AH40">
        <v>0</v>
      </c>
      <c r="AI40">
        <v>0</v>
      </c>
      <c r="AJ40">
        <v>0</v>
      </c>
      <c r="AK40">
        <v>52.622486000000002</v>
      </c>
      <c r="AL40">
        <v>1.3384849999999999</v>
      </c>
      <c r="AM40">
        <v>0</v>
      </c>
      <c r="AN40">
        <v>0.71615300000000004</v>
      </c>
      <c r="AO40">
        <v>0</v>
      </c>
      <c r="AP40">
        <v>0</v>
      </c>
      <c r="AQ40">
        <v>29.874008</v>
      </c>
      <c r="AR40">
        <v>3.179189</v>
      </c>
      <c r="AS40">
        <v>4.5194010000000002</v>
      </c>
      <c r="AT40">
        <v>14.398548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2167.5858050000002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327.86354</v>
      </c>
      <c r="L41">
        <v>626.95878100000004</v>
      </c>
      <c r="M41">
        <v>88.3108</v>
      </c>
      <c r="N41">
        <v>56.691693999999998</v>
      </c>
      <c r="O41">
        <v>118.706633</v>
      </c>
      <c r="P41">
        <v>113.39298700000001</v>
      </c>
      <c r="Q41">
        <v>10.136544000000001</v>
      </c>
      <c r="R41">
        <v>40.690257000000003</v>
      </c>
      <c r="S41">
        <v>25.331856999999999</v>
      </c>
      <c r="T41">
        <v>0</v>
      </c>
      <c r="U41">
        <v>401.97732300000001</v>
      </c>
      <c r="V41">
        <v>19.898727000000001</v>
      </c>
      <c r="W41">
        <v>44.538477</v>
      </c>
      <c r="X41">
        <v>141.60024799999999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8.5181529999999999</v>
      </c>
      <c r="AG41">
        <v>20.503464000000001</v>
      </c>
      <c r="AH41">
        <v>0</v>
      </c>
      <c r="AI41">
        <v>0</v>
      </c>
      <c r="AJ41">
        <v>0</v>
      </c>
      <c r="AK41">
        <v>52.622486000000002</v>
      </c>
      <c r="AL41">
        <v>1.3384849999999999</v>
      </c>
      <c r="AM41">
        <v>0</v>
      </c>
      <c r="AN41">
        <v>0.71615300000000004</v>
      </c>
      <c r="AO41">
        <v>0</v>
      </c>
      <c r="AP41">
        <v>0</v>
      </c>
      <c r="AQ41">
        <v>14.937004</v>
      </c>
      <c r="AR41">
        <v>3.179189</v>
      </c>
      <c r="AS41">
        <v>4.5194010000000002</v>
      </c>
      <c r="AT41">
        <v>14.398548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2152.6488010000003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327.86354</v>
      </c>
      <c r="L42">
        <v>626.95878100000004</v>
      </c>
      <c r="M42">
        <v>88.3108</v>
      </c>
      <c r="N42">
        <v>56.691693999999998</v>
      </c>
      <c r="O42">
        <v>118.706633</v>
      </c>
      <c r="P42">
        <v>113.39298700000001</v>
      </c>
      <c r="Q42">
        <v>10.136544000000001</v>
      </c>
      <c r="R42">
        <v>40.690257000000003</v>
      </c>
      <c r="S42">
        <v>25.331856999999999</v>
      </c>
      <c r="T42">
        <v>0</v>
      </c>
      <c r="U42">
        <v>401.97732300000001</v>
      </c>
      <c r="V42">
        <v>19.898727000000001</v>
      </c>
      <c r="W42">
        <v>44.538477</v>
      </c>
      <c r="X42">
        <v>141.60024799999999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8.5181529999999999</v>
      </c>
      <c r="AG42">
        <v>20.503464000000001</v>
      </c>
      <c r="AH42">
        <v>0</v>
      </c>
      <c r="AI42">
        <v>0</v>
      </c>
      <c r="AJ42">
        <v>0</v>
      </c>
      <c r="AK42">
        <v>52.622486000000002</v>
      </c>
      <c r="AL42">
        <v>1.3384849999999999</v>
      </c>
      <c r="AM42">
        <v>0</v>
      </c>
      <c r="AN42">
        <v>0.71615300000000004</v>
      </c>
      <c r="AO42">
        <v>0</v>
      </c>
      <c r="AP42">
        <v>0</v>
      </c>
      <c r="AQ42">
        <v>14.937004</v>
      </c>
      <c r="AR42">
        <v>3.179189</v>
      </c>
      <c r="AS42">
        <v>4.5194010000000002</v>
      </c>
      <c r="AT42">
        <v>14.398548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2152.6488010000003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327.86354</v>
      </c>
      <c r="L43">
        <v>626.95878100000004</v>
      </c>
      <c r="M43">
        <v>88.3108</v>
      </c>
      <c r="N43">
        <v>56.691693999999998</v>
      </c>
      <c r="O43">
        <v>118.706633</v>
      </c>
      <c r="P43">
        <v>113.39298700000001</v>
      </c>
      <c r="Q43">
        <v>10.136544000000001</v>
      </c>
      <c r="R43">
        <v>40.690257000000003</v>
      </c>
      <c r="S43">
        <v>25.331856999999999</v>
      </c>
      <c r="T43">
        <v>0</v>
      </c>
      <c r="U43">
        <v>401.97732300000001</v>
      </c>
      <c r="V43">
        <v>19.898727000000001</v>
      </c>
      <c r="W43">
        <v>44.538477</v>
      </c>
      <c r="X43">
        <v>141.60024799999999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8.5181529999999999</v>
      </c>
      <c r="AG43">
        <v>20.503464000000001</v>
      </c>
      <c r="AH43">
        <v>0</v>
      </c>
      <c r="AI43">
        <v>0</v>
      </c>
      <c r="AJ43">
        <v>0</v>
      </c>
      <c r="AK43">
        <v>52.622486000000002</v>
      </c>
      <c r="AL43">
        <v>1.3384849999999999</v>
      </c>
      <c r="AM43">
        <v>0</v>
      </c>
      <c r="AN43">
        <v>0.71615300000000004</v>
      </c>
      <c r="AO43">
        <v>0</v>
      </c>
      <c r="AP43">
        <v>0</v>
      </c>
      <c r="AQ43">
        <v>14.937004</v>
      </c>
      <c r="AR43">
        <v>5.298648</v>
      </c>
      <c r="AS43">
        <v>6.4562869999999997</v>
      </c>
      <c r="AT43">
        <v>14.398548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2156.7051460000002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327.86354</v>
      </c>
      <c r="L44">
        <v>626.95878100000004</v>
      </c>
      <c r="M44">
        <v>88.3108</v>
      </c>
      <c r="N44">
        <v>56.691693999999998</v>
      </c>
      <c r="O44">
        <v>118.706633</v>
      </c>
      <c r="P44">
        <v>113.39298700000001</v>
      </c>
      <c r="Q44">
        <v>10.136544000000001</v>
      </c>
      <c r="R44">
        <v>40.690257000000003</v>
      </c>
      <c r="S44">
        <v>25.331856999999999</v>
      </c>
      <c r="T44">
        <v>0</v>
      </c>
      <c r="U44">
        <v>401.97732300000001</v>
      </c>
      <c r="V44">
        <v>19.898727000000001</v>
      </c>
      <c r="W44">
        <v>44.538477</v>
      </c>
      <c r="X44">
        <v>141.60024799999999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8.5181529999999999</v>
      </c>
      <c r="AG44">
        <v>20.503464000000001</v>
      </c>
      <c r="AH44">
        <v>0</v>
      </c>
      <c r="AI44">
        <v>0</v>
      </c>
      <c r="AJ44">
        <v>0</v>
      </c>
      <c r="AK44">
        <v>52.622486000000002</v>
      </c>
      <c r="AL44">
        <v>1.3384849999999999</v>
      </c>
      <c r="AM44">
        <v>0</v>
      </c>
      <c r="AN44">
        <v>0.71615300000000004</v>
      </c>
      <c r="AO44">
        <v>0</v>
      </c>
      <c r="AP44">
        <v>0</v>
      </c>
      <c r="AQ44">
        <v>14.937004</v>
      </c>
      <c r="AR44">
        <v>27.552969999999998</v>
      </c>
      <c r="AS44">
        <v>16.011593000000001</v>
      </c>
      <c r="AT44">
        <v>14.398548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2188.5147740000007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327.86354</v>
      </c>
      <c r="L45">
        <v>626.95878100000004</v>
      </c>
      <c r="M45">
        <v>88.3108</v>
      </c>
      <c r="N45">
        <v>56.691693999999998</v>
      </c>
      <c r="O45">
        <v>118.706633</v>
      </c>
      <c r="P45">
        <v>113.39298700000001</v>
      </c>
      <c r="Q45">
        <v>10.136544000000001</v>
      </c>
      <c r="R45">
        <v>40.690257000000003</v>
      </c>
      <c r="S45">
        <v>25.331856999999999</v>
      </c>
      <c r="T45">
        <v>0</v>
      </c>
      <c r="U45">
        <v>401.97732300000001</v>
      </c>
      <c r="V45">
        <v>19.898727000000001</v>
      </c>
      <c r="W45">
        <v>44.538477</v>
      </c>
      <c r="X45">
        <v>141.60024799999999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8.5181529999999999</v>
      </c>
      <c r="AG45">
        <v>20.503464000000001</v>
      </c>
      <c r="AH45">
        <v>0</v>
      </c>
      <c r="AI45">
        <v>0</v>
      </c>
      <c r="AJ45">
        <v>0</v>
      </c>
      <c r="AK45">
        <v>52.622486000000002</v>
      </c>
      <c r="AL45">
        <v>1.3384849999999999</v>
      </c>
      <c r="AM45">
        <v>0</v>
      </c>
      <c r="AN45">
        <v>0.71615300000000004</v>
      </c>
      <c r="AO45">
        <v>0</v>
      </c>
      <c r="AP45">
        <v>0</v>
      </c>
      <c r="AQ45">
        <v>0</v>
      </c>
      <c r="AR45">
        <v>27.552969999999998</v>
      </c>
      <c r="AS45">
        <v>16.011593000000001</v>
      </c>
      <c r="AT45">
        <v>14.398548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2157.7597200000005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327.86354</v>
      </c>
      <c r="L46">
        <v>626.95878100000004</v>
      </c>
      <c r="M46">
        <v>88.3108</v>
      </c>
      <c r="N46">
        <v>56.691693999999998</v>
      </c>
      <c r="O46">
        <v>118.706633</v>
      </c>
      <c r="P46">
        <v>113.39298700000001</v>
      </c>
      <c r="Q46">
        <v>10.136544000000001</v>
      </c>
      <c r="R46">
        <v>40.690257000000003</v>
      </c>
      <c r="S46">
        <v>25.331856999999999</v>
      </c>
      <c r="T46">
        <v>0</v>
      </c>
      <c r="U46">
        <v>401.97732300000001</v>
      </c>
      <c r="V46">
        <v>19.898727000000001</v>
      </c>
      <c r="W46">
        <v>44.538477</v>
      </c>
      <c r="X46">
        <v>141.60024799999999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8.5181529999999999</v>
      </c>
      <c r="AG46">
        <v>20.503464000000001</v>
      </c>
      <c r="AH46">
        <v>0</v>
      </c>
      <c r="AI46">
        <v>0</v>
      </c>
      <c r="AJ46">
        <v>0</v>
      </c>
      <c r="AK46">
        <v>52.622486000000002</v>
      </c>
      <c r="AL46">
        <v>1.3384849999999999</v>
      </c>
      <c r="AM46">
        <v>0</v>
      </c>
      <c r="AN46">
        <v>0.71615300000000004</v>
      </c>
      <c r="AO46">
        <v>0</v>
      </c>
      <c r="AP46">
        <v>0</v>
      </c>
      <c r="AQ46">
        <v>0</v>
      </c>
      <c r="AR46">
        <v>2.649324</v>
      </c>
      <c r="AS46">
        <v>16.011593000000001</v>
      </c>
      <c r="AT46">
        <v>14.398548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2132.8560740000003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325.291584</v>
      </c>
      <c r="L47">
        <v>626.95878100000004</v>
      </c>
      <c r="M47">
        <v>88.3108</v>
      </c>
      <c r="N47">
        <v>56.691693999999998</v>
      </c>
      <c r="O47">
        <v>118.706633</v>
      </c>
      <c r="P47">
        <v>113.39298700000001</v>
      </c>
      <c r="Q47">
        <v>10.136544000000001</v>
      </c>
      <c r="R47">
        <v>40.690257000000003</v>
      </c>
      <c r="S47">
        <v>25.331856999999999</v>
      </c>
      <c r="T47">
        <v>0</v>
      </c>
      <c r="U47">
        <v>401.97732300000001</v>
      </c>
      <c r="V47">
        <v>19.898727000000001</v>
      </c>
      <c r="W47">
        <v>44.538477</v>
      </c>
      <c r="X47">
        <v>141.60024799999999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8.5181529999999999</v>
      </c>
      <c r="AG47">
        <v>20.503464000000001</v>
      </c>
      <c r="AH47">
        <v>0</v>
      </c>
      <c r="AI47">
        <v>0</v>
      </c>
      <c r="AJ47">
        <v>0</v>
      </c>
      <c r="AK47">
        <v>52.622486000000002</v>
      </c>
      <c r="AL47">
        <v>1.3384849999999999</v>
      </c>
      <c r="AM47">
        <v>0</v>
      </c>
      <c r="AN47">
        <v>0.73451500000000003</v>
      </c>
      <c r="AO47">
        <v>0</v>
      </c>
      <c r="AP47">
        <v>0</v>
      </c>
      <c r="AQ47">
        <v>0</v>
      </c>
      <c r="AR47">
        <v>2.119459</v>
      </c>
      <c r="AS47">
        <v>16.011593000000001</v>
      </c>
      <c r="AT47">
        <v>14.398548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2129.7726150000008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325.291584</v>
      </c>
      <c r="L48">
        <v>626.95878100000004</v>
      </c>
      <c r="M48">
        <v>88.3108</v>
      </c>
      <c r="N48">
        <v>56.691693999999998</v>
      </c>
      <c r="O48">
        <v>118.706633</v>
      </c>
      <c r="P48">
        <v>113.39298700000001</v>
      </c>
      <c r="Q48">
        <v>10.136544000000001</v>
      </c>
      <c r="R48">
        <v>40.690257000000003</v>
      </c>
      <c r="S48">
        <v>25.331856999999999</v>
      </c>
      <c r="T48">
        <v>0</v>
      </c>
      <c r="U48">
        <v>401.97732300000001</v>
      </c>
      <c r="V48">
        <v>19.898727000000001</v>
      </c>
      <c r="W48">
        <v>44.538477</v>
      </c>
      <c r="X48">
        <v>141.60024799999999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8.5181529999999999</v>
      </c>
      <c r="AG48">
        <v>20.503464000000001</v>
      </c>
      <c r="AH48">
        <v>0</v>
      </c>
      <c r="AI48">
        <v>0</v>
      </c>
      <c r="AJ48">
        <v>0</v>
      </c>
      <c r="AK48">
        <v>52.622486000000002</v>
      </c>
      <c r="AL48">
        <v>1.3384849999999999</v>
      </c>
      <c r="AM48">
        <v>0</v>
      </c>
      <c r="AN48">
        <v>0.73451500000000003</v>
      </c>
      <c r="AO48">
        <v>0</v>
      </c>
      <c r="AP48">
        <v>0</v>
      </c>
      <c r="AQ48">
        <v>0</v>
      </c>
      <c r="AR48">
        <v>2.119459</v>
      </c>
      <c r="AS48">
        <v>6.4562869999999997</v>
      </c>
      <c r="AT48">
        <v>14.398548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2120.2173090000006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327.86354</v>
      </c>
      <c r="L49">
        <v>626.95878100000004</v>
      </c>
      <c r="M49">
        <v>88.3108</v>
      </c>
      <c r="N49">
        <v>56.691693999999998</v>
      </c>
      <c r="O49">
        <v>118.706633</v>
      </c>
      <c r="P49">
        <v>113.39298700000001</v>
      </c>
      <c r="Q49">
        <v>10.136544000000001</v>
      </c>
      <c r="R49">
        <v>40.690257000000003</v>
      </c>
      <c r="S49">
        <v>25.331856999999999</v>
      </c>
      <c r="T49">
        <v>0</v>
      </c>
      <c r="U49">
        <v>401.97732300000001</v>
      </c>
      <c r="V49">
        <v>19.898727000000001</v>
      </c>
      <c r="W49">
        <v>44.538477</v>
      </c>
      <c r="X49">
        <v>141.60024799999999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8.5181529999999999</v>
      </c>
      <c r="AG49">
        <v>20.503464000000001</v>
      </c>
      <c r="AH49">
        <v>0</v>
      </c>
      <c r="AI49">
        <v>0</v>
      </c>
      <c r="AJ49">
        <v>0</v>
      </c>
      <c r="AK49">
        <v>52.622486000000002</v>
      </c>
      <c r="AL49">
        <v>1.3384849999999999</v>
      </c>
      <c r="AM49">
        <v>0</v>
      </c>
      <c r="AN49">
        <v>0.73451500000000003</v>
      </c>
      <c r="AO49">
        <v>0</v>
      </c>
      <c r="AP49">
        <v>0.36889</v>
      </c>
      <c r="AQ49">
        <v>0</v>
      </c>
      <c r="AR49">
        <v>2.119459</v>
      </c>
      <c r="AS49">
        <v>4.5194010000000002</v>
      </c>
      <c r="AT49">
        <v>14.398548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2121.2212690000006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327.86354</v>
      </c>
      <c r="L50">
        <v>626.95878100000004</v>
      </c>
      <c r="M50">
        <v>88.3108</v>
      </c>
      <c r="N50">
        <v>56.691693999999998</v>
      </c>
      <c r="O50">
        <v>118.706633</v>
      </c>
      <c r="P50">
        <v>113.39298700000001</v>
      </c>
      <c r="Q50">
        <v>10.136544000000001</v>
      </c>
      <c r="R50">
        <v>40.690257000000003</v>
      </c>
      <c r="S50">
        <v>25.331856999999999</v>
      </c>
      <c r="T50">
        <v>0</v>
      </c>
      <c r="U50">
        <v>401.97732300000001</v>
      </c>
      <c r="V50">
        <v>19.898727000000001</v>
      </c>
      <c r="W50">
        <v>44.538477</v>
      </c>
      <c r="X50">
        <v>141.60024799999999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8.5181529999999999</v>
      </c>
      <c r="AG50">
        <v>20.503464000000001</v>
      </c>
      <c r="AH50">
        <v>0</v>
      </c>
      <c r="AI50">
        <v>0</v>
      </c>
      <c r="AJ50">
        <v>0</v>
      </c>
      <c r="AK50">
        <v>52.622486000000002</v>
      </c>
      <c r="AL50">
        <v>1.3384849999999999</v>
      </c>
      <c r="AM50">
        <v>0</v>
      </c>
      <c r="AN50">
        <v>0.73451500000000003</v>
      </c>
      <c r="AO50">
        <v>0</v>
      </c>
      <c r="AP50">
        <v>0.36889</v>
      </c>
      <c r="AQ50">
        <v>0</v>
      </c>
      <c r="AR50">
        <v>2.119459</v>
      </c>
      <c r="AS50">
        <v>4.5194010000000002</v>
      </c>
      <c r="AT50">
        <v>14.398548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2121.2212690000006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327.86354</v>
      </c>
      <c r="L51">
        <v>626.95878100000004</v>
      </c>
      <c r="M51">
        <v>88.3108</v>
      </c>
      <c r="N51">
        <v>56.691693999999998</v>
      </c>
      <c r="O51">
        <v>118.706633</v>
      </c>
      <c r="P51">
        <v>113.39298700000001</v>
      </c>
      <c r="Q51">
        <v>10.136544000000001</v>
      </c>
      <c r="R51">
        <v>40.690257000000003</v>
      </c>
      <c r="S51">
        <v>25.331856999999999</v>
      </c>
      <c r="T51">
        <v>0</v>
      </c>
      <c r="U51">
        <v>401.97732300000001</v>
      </c>
      <c r="V51">
        <v>19.898727000000001</v>
      </c>
      <c r="W51">
        <v>44.538477</v>
      </c>
      <c r="X51">
        <v>141.60024799999999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8.5181529999999999</v>
      </c>
      <c r="AG51">
        <v>20.503464000000001</v>
      </c>
      <c r="AH51">
        <v>0</v>
      </c>
      <c r="AI51">
        <v>0</v>
      </c>
      <c r="AJ51">
        <v>0</v>
      </c>
      <c r="AK51">
        <v>52.622486000000002</v>
      </c>
      <c r="AL51">
        <v>1.3384849999999999</v>
      </c>
      <c r="AM51">
        <v>0</v>
      </c>
      <c r="AN51">
        <v>0.73451500000000003</v>
      </c>
      <c r="AO51">
        <v>0</v>
      </c>
      <c r="AP51">
        <v>0.36889</v>
      </c>
      <c r="AQ51">
        <v>0</v>
      </c>
      <c r="AR51">
        <v>2.119459</v>
      </c>
      <c r="AS51">
        <v>4.5194010000000002</v>
      </c>
      <c r="AT51">
        <v>14.398548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2121.2212690000006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327.86354</v>
      </c>
      <c r="L52">
        <v>626.95878100000004</v>
      </c>
      <c r="M52">
        <v>88.3108</v>
      </c>
      <c r="N52">
        <v>56.691693999999998</v>
      </c>
      <c r="O52">
        <v>118.706633</v>
      </c>
      <c r="P52">
        <v>113.39298700000001</v>
      </c>
      <c r="Q52">
        <v>10.136544000000001</v>
      </c>
      <c r="R52">
        <v>40.690257000000003</v>
      </c>
      <c r="S52">
        <v>25.331856999999999</v>
      </c>
      <c r="T52">
        <v>0</v>
      </c>
      <c r="U52">
        <v>401.97732300000001</v>
      </c>
      <c r="V52">
        <v>19.898727000000001</v>
      </c>
      <c r="W52">
        <v>44.538477</v>
      </c>
      <c r="X52">
        <v>141.60024799999999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8.5181529999999999</v>
      </c>
      <c r="AG52">
        <v>20.503464000000001</v>
      </c>
      <c r="AH52">
        <v>0</v>
      </c>
      <c r="AI52">
        <v>0</v>
      </c>
      <c r="AJ52">
        <v>0</v>
      </c>
      <c r="AK52">
        <v>52.622486000000002</v>
      </c>
      <c r="AL52">
        <v>1.3384849999999999</v>
      </c>
      <c r="AM52">
        <v>0</v>
      </c>
      <c r="AN52">
        <v>0.73451500000000003</v>
      </c>
      <c r="AO52">
        <v>0</v>
      </c>
      <c r="AP52">
        <v>0.36889</v>
      </c>
      <c r="AQ52">
        <v>0</v>
      </c>
      <c r="AR52">
        <v>2.119459</v>
      </c>
      <c r="AS52">
        <v>4.5194010000000002</v>
      </c>
      <c r="AT52">
        <v>14.398548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2121.2212690000006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286.51402400000001</v>
      </c>
      <c r="L53">
        <v>612.33940800000005</v>
      </c>
      <c r="M53">
        <v>88.3108</v>
      </c>
      <c r="N53">
        <v>56.691693999999998</v>
      </c>
      <c r="O53">
        <v>118.706633</v>
      </c>
      <c r="P53">
        <v>113.39298700000001</v>
      </c>
      <c r="Q53">
        <v>10.136544000000001</v>
      </c>
      <c r="R53">
        <v>40.690257000000003</v>
      </c>
      <c r="S53">
        <v>25.331856999999999</v>
      </c>
      <c r="T53">
        <v>0</v>
      </c>
      <c r="U53">
        <v>401.97732300000001</v>
      </c>
      <c r="V53">
        <v>19.898727000000001</v>
      </c>
      <c r="W53">
        <v>44.538477</v>
      </c>
      <c r="X53">
        <v>141.60024799999999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8.5181529999999999</v>
      </c>
      <c r="AG53">
        <v>20.503464000000001</v>
      </c>
      <c r="AH53">
        <v>0</v>
      </c>
      <c r="AI53">
        <v>0</v>
      </c>
      <c r="AJ53">
        <v>0</v>
      </c>
      <c r="AK53">
        <v>52.622486000000002</v>
      </c>
      <c r="AL53">
        <v>1.3384849999999999</v>
      </c>
      <c r="AM53">
        <v>0</v>
      </c>
      <c r="AN53">
        <v>0.73451500000000003</v>
      </c>
      <c r="AO53">
        <v>0</v>
      </c>
      <c r="AP53">
        <v>0.36889</v>
      </c>
      <c r="AQ53">
        <v>0</v>
      </c>
      <c r="AR53">
        <v>2.119459</v>
      </c>
      <c r="AS53">
        <v>4.5194010000000002</v>
      </c>
      <c r="AT53">
        <v>14.398548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2065.2523799999999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283.94206800000001</v>
      </c>
      <c r="L54">
        <v>560.02965800000004</v>
      </c>
      <c r="M54">
        <v>88.3108</v>
      </c>
      <c r="N54">
        <v>56.691693999999998</v>
      </c>
      <c r="O54">
        <v>118.706633</v>
      </c>
      <c r="P54">
        <v>113.39298700000001</v>
      </c>
      <c r="Q54">
        <v>8.9441559999999996</v>
      </c>
      <c r="R54">
        <v>40.690257000000003</v>
      </c>
      <c r="S54">
        <v>21.662063</v>
      </c>
      <c r="T54">
        <v>0</v>
      </c>
      <c r="U54">
        <v>401.97732300000001</v>
      </c>
      <c r="V54">
        <v>19.898727000000001</v>
      </c>
      <c r="W54">
        <v>44.538477</v>
      </c>
      <c r="X54">
        <v>141.60024799999999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8.5181529999999999</v>
      </c>
      <c r="AG54">
        <v>20.503464000000001</v>
      </c>
      <c r="AH54">
        <v>0</v>
      </c>
      <c r="AI54">
        <v>0</v>
      </c>
      <c r="AJ54">
        <v>0</v>
      </c>
      <c r="AK54">
        <v>52.622486000000002</v>
      </c>
      <c r="AL54">
        <v>1.3384849999999999</v>
      </c>
      <c r="AM54">
        <v>0</v>
      </c>
      <c r="AN54">
        <v>0.73451500000000003</v>
      </c>
      <c r="AO54">
        <v>0</v>
      </c>
      <c r="AP54">
        <v>0.36889</v>
      </c>
      <c r="AQ54">
        <v>0</v>
      </c>
      <c r="AR54">
        <v>2.119459</v>
      </c>
      <c r="AS54">
        <v>4.5194010000000002</v>
      </c>
      <c r="AT54">
        <v>14.398548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2005.5084919999997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283.94206800000001</v>
      </c>
      <c r="L55">
        <v>484.85568000000001</v>
      </c>
      <c r="M55">
        <v>88.3108</v>
      </c>
      <c r="N55">
        <v>56.691693999999998</v>
      </c>
      <c r="O55">
        <v>118.706633</v>
      </c>
      <c r="P55">
        <v>113.39298700000001</v>
      </c>
      <c r="Q55">
        <v>8.7139720000000001</v>
      </c>
      <c r="R55">
        <v>34.962437999999999</v>
      </c>
      <c r="S55">
        <v>17.729832999999999</v>
      </c>
      <c r="T55">
        <v>0</v>
      </c>
      <c r="U55">
        <v>401.97732300000001</v>
      </c>
      <c r="V55">
        <v>14.844469999999999</v>
      </c>
      <c r="W55">
        <v>44.538477</v>
      </c>
      <c r="X55">
        <v>141.60024799999999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8.5181529999999999</v>
      </c>
      <c r="AG55">
        <v>20.503464000000001</v>
      </c>
      <c r="AH55">
        <v>0</v>
      </c>
      <c r="AI55">
        <v>0</v>
      </c>
      <c r="AJ55">
        <v>0</v>
      </c>
      <c r="AK55">
        <v>52.622486000000002</v>
      </c>
      <c r="AL55">
        <v>1.3384849999999999</v>
      </c>
      <c r="AM55">
        <v>0</v>
      </c>
      <c r="AN55">
        <v>0.73451500000000003</v>
      </c>
      <c r="AO55">
        <v>0</v>
      </c>
      <c r="AP55">
        <v>1.5985210000000001</v>
      </c>
      <c r="AQ55">
        <v>0</v>
      </c>
      <c r="AR55">
        <v>1.271676</v>
      </c>
      <c r="AS55">
        <v>4.5194010000000002</v>
      </c>
      <c r="AT55">
        <v>14.398548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1915.7718719999998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283.94206800000001</v>
      </c>
      <c r="L56">
        <v>396.84665799999999</v>
      </c>
      <c r="M56">
        <v>88.3108</v>
      </c>
      <c r="N56">
        <v>56.691693999999998</v>
      </c>
      <c r="O56">
        <v>118.706633</v>
      </c>
      <c r="P56">
        <v>113.39298700000001</v>
      </c>
      <c r="Q56">
        <v>8.7139720000000001</v>
      </c>
      <c r="R56">
        <v>34.962437999999999</v>
      </c>
      <c r="S56">
        <v>17.729832999999999</v>
      </c>
      <c r="T56">
        <v>0</v>
      </c>
      <c r="U56">
        <v>401.97732300000001</v>
      </c>
      <c r="V56">
        <v>14.844469999999999</v>
      </c>
      <c r="W56">
        <v>44.538477</v>
      </c>
      <c r="X56">
        <v>141.60024799999999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8.5181529999999999</v>
      </c>
      <c r="AG56">
        <v>20.503464000000001</v>
      </c>
      <c r="AH56">
        <v>0</v>
      </c>
      <c r="AI56">
        <v>0</v>
      </c>
      <c r="AJ56">
        <v>0</v>
      </c>
      <c r="AK56">
        <v>52.622486000000002</v>
      </c>
      <c r="AL56">
        <v>1.3384849999999999</v>
      </c>
      <c r="AM56">
        <v>0</v>
      </c>
      <c r="AN56">
        <v>0.73451500000000003</v>
      </c>
      <c r="AO56">
        <v>0</v>
      </c>
      <c r="AP56">
        <v>1.5985210000000001</v>
      </c>
      <c r="AQ56">
        <v>0</v>
      </c>
      <c r="AR56">
        <v>1.271676</v>
      </c>
      <c r="AS56">
        <v>4.5194010000000002</v>
      </c>
      <c r="AT56">
        <v>14.398548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1827.7628500000001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283.94206800000001</v>
      </c>
      <c r="L57">
        <v>362.29025799999999</v>
      </c>
      <c r="M57">
        <v>88.3108</v>
      </c>
      <c r="N57">
        <v>56.691693999999998</v>
      </c>
      <c r="O57">
        <v>118.706633</v>
      </c>
      <c r="P57">
        <v>113.39298700000001</v>
      </c>
      <c r="Q57">
        <v>8.9441559999999996</v>
      </c>
      <c r="R57">
        <v>34.962437999999999</v>
      </c>
      <c r="S57">
        <v>21.662063</v>
      </c>
      <c r="T57">
        <v>0</v>
      </c>
      <c r="U57">
        <v>401.97732300000001</v>
      </c>
      <c r="V57">
        <v>14.844469999999999</v>
      </c>
      <c r="W57">
        <v>44.538477</v>
      </c>
      <c r="X57">
        <v>141.60024799999999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8.5181529999999999</v>
      </c>
      <c r="AG57">
        <v>20.503464000000001</v>
      </c>
      <c r="AH57">
        <v>0</v>
      </c>
      <c r="AI57">
        <v>0</v>
      </c>
      <c r="AJ57">
        <v>0</v>
      </c>
      <c r="AK57">
        <v>52.622486000000002</v>
      </c>
      <c r="AL57">
        <v>1.3384849999999999</v>
      </c>
      <c r="AM57">
        <v>0</v>
      </c>
      <c r="AN57">
        <v>0.73451500000000003</v>
      </c>
      <c r="AO57">
        <v>0</v>
      </c>
      <c r="AP57">
        <v>6.762975</v>
      </c>
      <c r="AQ57">
        <v>0</v>
      </c>
      <c r="AR57">
        <v>1.271676</v>
      </c>
      <c r="AS57">
        <v>4.5194010000000002</v>
      </c>
      <c r="AT57">
        <v>14.398548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1802.5333180000002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283.94206800000001</v>
      </c>
      <c r="L58">
        <v>400.68625800000001</v>
      </c>
      <c r="M58">
        <v>88.3108</v>
      </c>
      <c r="N58">
        <v>56.691693999999998</v>
      </c>
      <c r="O58">
        <v>118.706633</v>
      </c>
      <c r="P58">
        <v>113.39298700000001</v>
      </c>
      <c r="Q58">
        <v>8.9441559999999996</v>
      </c>
      <c r="R58">
        <v>34.962437999999999</v>
      </c>
      <c r="S58">
        <v>21.662063</v>
      </c>
      <c r="T58">
        <v>0</v>
      </c>
      <c r="U58">
        <v>401.97732300000001</v>
      </c>
      <c r="V58">
        <v>14.844469999999999</v>
      </c>
      <c r="W58">
        <v>44.538477</v>
      </c>
      <c r="X58">
        <v>141.60024799999999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8.5181529999999999</v>
      </c>
      <c r="AG58">
        <v>20.503464000000001</v>
      </c>
      <c r="AH58">
        <v>0</v>
      </c>
      <c r="AI58">
        <v>0</v>
      </c>
      <c r="AJ58">
        <v>0</v>
      </c>
      <c r="AK58">
        <v>52.622486000000002</v>
      </c>
      <c r="AL58">
        <v>1.3384849999999999</v>
      </c>
      <c r="AM58">
        <v>0</v>
      </c>
      <c r="AN58">
        <v>0.73451500000000003</v>
      </c>
      <c r="AO58">
        <v>0</v>
      </c>
      <c r="AP58">
        <v>6.762975</v>
      </c>
      <c r="AQ58">
        <v>0</v>
      </c>
      <c r="AR58">
        <v>1.271676</v>
      </c>
      <c r="AS58">
        <v>4.5194010000000002</v>
      </c>
      <c r="AT58">
        <v>14.398548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1840.9293180000002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283.94206800000001</v>
      </c>
      <c r="L59">
        <v>419.88425799999999</v>
      </c>
      <c r="M59">
        <v>88.3108</v>
      </c>
      <c r="N59">
        <v>56.691693999999998</v>
      </c>
      <c r="O59">
        <v>118.706633</v>
      </c>
      <c r="P59">
        <v>113.39298700000001</v>
      </c>
      <c r="Q59">
        <v>8.9441559999999996</v>
      </c>
      <c r="R59">
        <v>34.962437999999999</v>
      </c>
      <c r="S59">
        <v>21.662063</v>
      </c>
      <c r="T59">
        <v>0</v>
      </c>
      <c r="U59">
        <v>401.97732300000001</v>
      </c>
      <c r="V59">
        <v>14.844469999999999</v>
      </c>
      <c r="W59">
        <v>44.538477</v>
      </c>
      <c r="X59">
        <v>141.60024799999999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8.5181529999999999</v>
      </c>
      <c r="AG59">
        <v>20.503464000000001</v>
      </c>
      <c r="AH59">
        <v>0</v>
      </c>
      <c r="AI59">
        <v>0</v>
      </c>
      <c r="AJ59">
        <v>0</v>
      </c>
      <c r="AK59">
        <v>52.622486000000002</v>
      </c>
      <c r="AL59">
        <v>1.3384849999999999</v>
      </c>
      <c r="AM59">
        <v>0</v>
      </c>
      <c r="AN59">
        <v>0.73451500000000003</v>
      </c>
      <c r="AO59">
        <v>0</v>
      </c>
      <c r="AP59">
        <v>6.762975</v>
      </c>
      <c r="AQ59">
        <v>0</v>
      </c>
      <c r="AR59">
        <v>15.895944</v>
      </c>
      <c r="AS59">
        <v>8.0057960000000001</v>
      </c>
      <c r="AT59">
        <v>14.398548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1878.237981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283.94206800000001</v>
      </c>
      <c r="L60">
        <v>419.88425799999999</v>
      </c>
      <c r="M60">
        <v>88.3108</v>
      </c>
      <c r="N60">
        <v>56.691693999999998</v>
      </c>
      <c r="O60">
        <v>118.706633</v>
      </c>
      <c r="P60">
        <v>113.39298700000001</v>
      </c>
      <c r="Q60">
        <v>8.9441559999999996</v>
      </c>
      <c r="R60">
        <v>34.962437999999999</v>
      </c>
      <c r="S60">
        <v>21.662063</v>
      </c>
      <c r="T60">
        <v>0</v>
      </c>
      <c r="U60">
        <v>401.97732300000001</v>
      </c>
      <c r="V60">
        <v>14.844469999999999</v>
      </c>
      <c r="W60">
        <v>44.538477</v>
      </c>
      <c r="X60">
        <v>141.60024799999999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8.5181529999999999</v>
      </c>
      <c r="AG60">
        <v>20.503464000000001</v>
      </c>
      <c r="AH60">
        <v>0</v>
      </c>
      <c r="AI60">
        <v>0</v>
      </c>
      <c r="AJ60">
        <v>0</v>
      </c>
      <c r="AK60">
        <v>52.622486000000002</v>
      </c>
      <c r="AL60">
        <v>1.3384849999999999</v>
      </c>
      <c r="AM60">
        <v>0</v>
      </c>
      <c r="AN60">
        <v>0.73451500000000003</v>
      </c>
      <c r="AO60">
        <v>0</v>
      </c>
      <c r="AP60">
        <v>6.762975</v>
      </c>
      <c r="AQ60">
        <v>0</v>
      </c>
      <c r="AR60">
        <v>15.895944</v>
      </c>
      <c r="AS60">
        <v>8.0057960000000001</v>
      </c>
      <c r="AT60">
        <v>14.398548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1878.237981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283.94206800000001</v>
      </c>
      <c r="L61">
        <v>443.88175799999999</v>
      </c>
      <c r="M61">
        <v>88.3108</v>
      </c>
      <c r="N61">
        <v>56.691693999999998</v>
      </c>
      <c r="O61">
        <v>118.706633</v>
      </c>
      <c r="P61">
        <v>113.39298700000001</v>
      </c>
      <c r="Q61">
        <v>8.9441559999999996</v>
      </c>
      <c r="R61">
        <v>34.962437999999999</v>
      </c>
      <c r="S61">
        <v>21.662063</v>
      </c>
      <c r="T61">
        <v>0</v>
      </c>
      <c r="U61">
        <v>401.97732300000001</v>
      </c>
      <c r="V61">
        <v>14.844469999999999</v>
      </c>
      <c r="W61">
        <v>44.538477</v>
      </c>
      <c r="X61">
        <v>141.60024799999999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8.5181529999999999</v>
      </c>
      <c r="AG61">
        <v>20.503464000000001</v>
      </c>
      <c r="AH61">
        <v>0</v>
      </c>
      <c r="AI61">
        <v>0</v>
      </c>
      <c r="AJ61">
        <v>0</v>
      </c>
      <c r="AK61">
        <v>52.622486000000002</v>
      </c>
      <c r="AL61">
        <v>1.3384849999999999</v>
      </c>
      <c r="AM61">
        <v>0</v>
      </c>
      <c r="AN61">
        <v>0.73451500000000003</v>
      </c>
      <c r="AO61">
        <v>0</v>
      </c>
      <c r="AP61">
        <v>6.762975</v>
      </c>
      <c r="AQ61">
        <v>0</v>
      </c>
      <c r="AR61">
        <v>1.271676</v>
      </c>
      <c r="AS61">
        <v>4.5194010000000002</v>
      </c>
      <c r="AT61">
        <v>14.398548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1884.1248180000002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283.94206800000001</v>
      </c>
      <c r="L62">
        <v>443.88175799999999</v>
      </c>
      <c r="M62">
        <v>88.3108</v>
      </c>
      <c r="N62">
        <v>56.691693999999998</v>
      </c>
      <c r="O62">
        <v>118.706633</v>
      </c>
      <c r="P62">
        <v>113.39298700000001</v>
      </c>
      <c r="Q62">
        <v>8.9441559999999996</v>
      </c>
      <c r="R62">
        <v>34.962437999999999</v>
      </c>
      <c r="S62">
        <v>21.662063</v>
      </c>
      <c r="T62">
        <v>0</v>
      </c>
      <c r="U62">
        <v>401.97732300000001</v>
      </c>
      <c r="V62">
        <v>14.844469999999999</v>
      </c>
      <c r="W62">
        <v>44.538477</v>
      </c>
      <c r="X62">
        <v>141.60024799999999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8.5181529999999999</v>
      </c>
      <c r="AG62">
        <v>20.503464000000001</v>
      </c>
      <c r="AH62">
        <v>0</v>
      </c>
      <c r="AI62">
        <v>0</v>
      </c>
      <c r="AJ62">
        <v>0</v>
      </c>
      <c r="AK62">
        <v>52.622486000000002</v>
      </c>
      <c r="AL62">
        <v>1.3384849999999999</v>
      </c>
      <c r="AM62">
        <v>0</v>
      </c>
      <c r="AN62">
        <v>0.73451500000000003</v>
      </c>
      <c r="AO62">
        <v>0</v>
      </c>
      <c r="AP62">
        <v>0.24592600000000001</v>
      </c>
      <c r="AQ62">
        <v>0</v>
      </c>
      <c r="AR62">
        <v>1.271676</v>
      </c>
      <c r="AS62">
        <v>4.5194010000000002</v>
      </c>
      <c r="AT62">
        <v>14.398548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1877.6077690000002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283.94206800000001</v>
      </c>
      <c r="L63">
        <v>443.88175799999999</v>
      </c>
      <c r="M63">
        <v>88.3108</v>
      </c>
      <c r="N63">
        <v>56.691693999999998</v>
      </c>
      <c r="O63">
        <v>118.706633</v>
      </c>
      <c r="P63">
        <v>113.39298700000001</v>
      </c>
      <c r="Q63">
        <v>8.9441559999999996</v>
      </c>
      <c r="R63">
        <v>34.962437999999999</v>
      </c>
      <c r="S63">
        <v>21.662063</v>
      </c>
      <c r="T63">
        <v>0</v>
      </c>
      <c r="U63">
        <v>401.97732300000001</v>
      </c>
      <c r="V63">
        <v>14.844469999999999</v>
      </c>
      <c r="W63">
        <v>39.620832</v>
      </c>
      <c r="X63">
        <v>141.60024799999999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15.818049999999999</v>
      </c>
      <c r="AF63">
        <v>8.5181529999999999</v>
      </c>
      <c r="AG63">
        <v>20.503464000000001</v>
      </c>
      <c r="AH63">
        <v>0</v>
      </c>
      <c r="AI63">
        <v>0</v>
      </c>
      <c r="AJ63">
        <v>0</v>
      </c>
      <c r="AK63">
        <v>52.622486000000002</v>
      </c>
      <c r="AL63">
        <v>1.3384849999999999</v>
      </c>
      <c r="AM63">
        <v>0</v>
      </c>
      <c r="AN63">
        <v>0.73451500000000003</v>
      </c>
      <c r="AO63">
        <v>0</v>
      </c>
      <c r="AP63">
        <v>0.24592600000000001</v>
      </c>
      <c r="AQ63">
        <v>14.937004</v>
      </c>
      <c r="AR63">
        <v>1.271676</v>
      </c>
      <c r="AS63">
        <v>4.5194010000000002</v>
      </c>
      <c r="AT63">
        <v>14.398548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1903.4451780000002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283.94206800000001</v>
      </c>
      <c r="L64">
        <v>443.88175799999999</v>
      </c>
      <c r="M64">
        <v>88.3108</v>
      </c>
      <c r="N64">
        <v>56.691693999999998</v>
      </c>
      <c r="O64">
        <v>118.706633</v>
      </c>
      <c r="P64">
        <v>113.39298700000001</v>
      </c>
      <c r="Q64">
        <v>8.9441559999999996</v>
      </c>
      <c r="R64">
        <v>34.962437999999999</v>
      </c>
      <c r="S64">
        <v>21.662063</v>
      </c>
      <c r="T64">
        <v>0</v>
      </c>
      <c r="U64">
        <v>401.97732300000001</v>
      </c>
      <c r="V64">
        <v>14.844469999999999</v>
      </c>
      <c r="W64">
        <v>39.620832</v>
      </c>
      <c r="X64">
        <v>141.60024799999999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15.818049999999999</v>
      </c>
      <c r="AF64">
        <v>8.5181529999999999</v>
      </c>
      <c r="AG64">
        <v>20.503464000000001</v>
      </c>
      <c r="AH64">
        <v>0</v>
      </c>
      <c r="AI64">
        <v>0</v>
      </c>
      <c r="AJ64">
        <v>0</v>
      </c>
      <c r="AK64">
        <v>52.622486000000002</v>
      </c>
      <c r="AL64">
        <v>1.3384849999999999</v>
      </c>
      <c r="AM64">
        <v>0</v>
      </c>
      <c r="AN64">
        <v>0.73451500000000003</v>
      </c>
      <c r="AO64">
        <v>0</v>
      </c>
      <c r="AP64">
        <v>0.24592600000000001</v>
      </c>
      <c r="AQ64">
        <v>14.937004</v>
      </c>
      <c r="AR64">
        <v>1.271676</v>
      </c>
      <c r="AS64">
        <v>4.5194010000000002</v>
      </c>
      <c r="AT64">
        <v>14.398548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1903.4451780000002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325.291584</v>
      </c>
      <c r="L65">
        <v>498.81693000000001</v>
      </c>
      <c r="M65">
        <v>88.3108</v>
      </c>
      <c r="N65">
        <v>56.691693999999998</v>
      </c>
      <c r="O65">
        <v>118.706633</v>
      </c>
      <c r="P65">
        <v>113.39298700000001</v>
      </c>
      <c r="Q65">
        <v>10.091753000000001</v>
      </c>
      <c r="R65">
        <v>40.690257000000003</v>
      </c>
      <c r="S65">
        <v>25.331856999999999</v>
      </c>
      <c r="T65">
        <v>0</v>
      </c>
      <c r="U65">
        <v>401.97732300000001</v>
      </c>
      <c r="V65">
        <v>19.898727000000001</v>
      </c>
      <c r="W65">
        <v>39.620832</v>
      </c>
      <c r="X65">
        <v>141.60024799999999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15.818049999999999</v>
      </c>
      <c r="AF65">
        <v>8.5181529999999999</v>
      </c>
      <c r="AG65">
        <v>20.503464000000001</v>
      </c>
      <c r="AH65">
        <v>0</v>
      </c>
      <c r="AI65">
        <v>0</v>
      </c>
      <c r="AJ65">
        <v>0</v>
      </c>
      <c r="AK65">
        <v>52.622486000000002</v>
      </c>
      <c r="AL65">
        <v>1.3384849999999999</v>
      </c>
      <c r="AM65">
        <v>0</v>
      </c>
      <c r="AN65">
        <v>0.73451500000000003</v>
      </c>
      <c r="AO65">
        <v>0</v>
      </c>
      <c r="AP65">
        <v>6.762975</v>
      </c>
      <c r="AQ65">
        <v>14.937004</v>
      </c>
      <c r="AR65">
        <v>1.271676</v>
      </c>
      <c r="AS65">
        <v>4.5194010000000002</v>
      </c>
      <c r="AT65">
        <v>14.398548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2021.8463819999997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325.291584</v>
      </c>
      <c r="L66">
        <v>575.60892999999999</v>
      </c>
      <c r="M66">
        <v>88.3108</v>
      </c>
      <c r="N66">
        <v>56.691693999999998</v>
      </c>
      <c r="O66">
        <v>118.706633</v>
      </c>
      <c r="P66">
        <v>113.39298700000001</v>
      </c>
      <c r="Q66">
        <v>10.136544000000001</v>
      </c>
      <c r="R66">
        <v>40.690257000000003</v>
      </c>
      <c r="S66">
        <v>25.331856999999999</v>
      </c>
      <c r="T66">
        <v>0</v>
      </c>
      <c r="U66">
        <v>401.97732300000001</v>
      </c>
      <c r="V66">
        <v>19.898727000000001</v>
      </c>
      <c r="W66">
        <v>39.620832</v>
      </c>
      <c r="X66">
        <v>141.60024799999999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15.818049999999999</v>
      </c>
      <c r="AF66">
        <v>8.5181529999999999</v>
      </c>
      <c r="AG66">
        <v>20.503464000000001</v>
      </c>
      <c r="AH66">
        <v>0</v>
      </c>
      <c r="AI66">
        <v>0</v>
      </c>
      <c r="AJ66">
        <v>0</v>
      </c>
      <c r="AK66">
        <v>52.622486000000002</v>
      </c>
      <c r="AL66">
        <v>1.3384849999999999</v>
      </c>
      <c r="AM66">
        <v>0</v>
      </c>
      <c r="AN66">
        <v>0.73451500000000003</v>
      </c>
      <c r="AO66">
        <v>0</v>
      </c>
      <c r="AP66">
        <v>6.762975</v>
      </c>
      <c r="AQ66">
        <v>29.874008</v>
      </c>
      <c r="AR66">
        <v>1.271676</v>
      </c>
      <c r="AS66">
        <v>4.5194010000000002</v>
      </c>
      <c r="AT66">
        <v>14.398548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2113.6201770000002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327.86354</v>
      </c>
      <c r="L67">
        <v>625.68282699999997</v>
      </c>
      <c r="M67">
        <v>88.3108</v>
      </c>
      <c r="N67">
        <v>56.691693999999998</v>
      </c>
      <c r="O67">
        <v>118.706633</v>
      </c>
      <c r="P67">
        <v>113.39298700000001</v>
      </c>
      <c r="Q67">
        <v>10.136544000000001</v>
      </c>
      <c r="R67">
        <v>40.690257000000003</v>
      </c>
      <c r="S67">
        <v>25.331856999999999</v>
      </c>
      <c r="T67">
        <v>0</v>
      </c>
      <c r="U67">
        <v>401.97732300000001</v>
      </c>
      <c r="V67">
        <v>19.898727000000001</v>
      </c>
      <c r="W67">
        <v>39.620832</v>
      </c>
      <c r="X67">
        <v>141.60024799999999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8.5181529999999999</v>
      </c>
      <c r="AG67">
        <v>20.503464000000001</v>
      </c>
      <c r="AH67">
        <v>0</v>
      </c>
      <c r="AI67">
        <v>0</v>
      </c>
      <c r="AJ67">
        <v>0</v>
      </c>
      <c r="AK67">
        <v>52.622486000000002</v>
      </c>
      <c r="AL67">
        <v>1.3384849999999999</v>
      </c>
      <c r="AM67">
        <v>0</v>
      </c>
      <c r="AN67">
        <v>0.73451500000000003</v>
      </c>
      <c r="AO67">
        <v>0</v>
      </c>
      <c r="AP67">
        <v>0.24592600000000001</v>
      </c>
      <c r="AQ67">
        <v>29.874008</v>
      </c>
      <c r="AR67">
        <v>2.119459</v>
      </c>
      <c r="AS67">
        <v>4.5194010000000002</v>
      </c>
      <c r="AT67">
        <v>14.398548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2163.7956310000004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327.86354</v>
      </c>
      <c r="L68">
        <v>626.95878100000004</v>
      </c>
      <c r="M68">
        <v>88.3108</v>
      </c>
      <c r="N68">
        <v>56.691693999999998</v>
      </c>
      <c r="O68">
        <v>118.706633</v>
      </c>
      <c r="P68">
        <v>113.39298700000001</v>
      </c>
      <c r="Q68">
        <v>10.136544000000001</v>
      </c>
      <c r="R68">
        <v>40.690257000000003</v>
      </c>
      <c r="S68">
        <v>25.331856999999999</v>
      </c>
      <c r="T68">
        <v>0</v>
      </c>
      <c r="U68">
        <v>401.97732300000001</v>
      </c>
      <c r="V68">
        <v>19.898727000000001</v>
      </c>
      <c r="W68">
        <v>39.620832</v>
      </c>
      <c r="X68">
        <v>141.60024799999999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31.636099999999999</v>
      </c>
      <c r="AF68">
        <v>8.5181529999999999</v>
      </c>
      <c r="AG68">
        <v>20.503464000000001</v>
      </c>
      <c r="AH68">
        <v>0</v>
      </c>
      <c r="AI68">
        <v>0</v>
      </c>
      <c r="AJ68">
        <v>0</v>
      </c>
      <c r="AK68">
        <v>52.622486000000002</v>
      </c>
      <c r="AL68">
        <v>1.3384849999999999</v>
      </c>
      <c r="AM68">
        <v>0</v>
      </c>
      <c r="AN68">
        <v>0.73451500000000003</v>
      </c>
      <c r="AO68">
        <v>0</v>
      </c>
      <c r="AP68">
        <v>0.24592600000000001</v>
      </c>
      <c r="AQ68">
        <v>29.874008</v>
      </c>
      <c r="AR68">
        <v>2.119459</v>
      </c>
      <c r="AS68">
        <v>4.5194010000000002</v>
      </c>
      <c r="AT68">
        <v>14.398548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2180.8896350000005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327.86354</v>
      </c>
      <c r="L69">
        <v>626.95878100000004</v>
      </c>
      <c r="M69">
        <v>88.3108</v>
      </c>
      <c r="N69">
        <v>56.691693999999998</v>
      </c>
      <c r="O69">
        <v>118.706633</v>
      </c>
      <c r="P69">
        <v>113.39298700000001</v>
      </c>
      <c r="Q69">
        <v>10.136544000000001</v>
      </c>
      <c r="R69">
        <v>40.690257000000003</v>
      </c>
      <c r="S69">
        <v>25.331856999999999</v>
      </c>
      <c r="T69">
        <v>0</v>
      </c>
      <c r="U69">
        <v>401.97732300000001</v>
      </c>
      <c r="V69">
        <v>19.898727000000001</v>
      </c>
      <c r="W69">
        <v>39.620832</v>
      </c>
      <c r="X69">
        <v>141.60024799999999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31.636099999999999</v>
      </c>
      <c r="AF69">
        <v>8.5181529999999999</v>
      </c>
      <c r="AG69">
        <v>20.503464000000001</v>
      </c>
      <c r="AH69">
        <v>16.362455000000001</v>
      </c>
      <c r="AI69">
        <v>0</v>
      </c>
      <c r="AJ69">
        <v>0</v>
      </c>
      <c r="AK69">
        <v>52.622486000000002</v>
      </c>
      <c r="AL69">
        <v>1.3384849999999999</v>
      </c>
      <c r="AM69">
        <v>0</v>
      </c>
      <c r="AN69">
        <v>0.73451500000000003</v>
      </c>
      <c r="AO69">
        <v>0</v>
      </c>
      <c r="AP69">
        <v>0.24592600000000001</v>
      </c>
      <c r="AQ69">
        <v>44.811011999999998</v>
      </c>
      <c r="AR69">
        <v>2.7552970000000001</v>
      </c>
      <c r="AS69">
        <v>4.5194010000000002</v>
      </c>
      <c r="AT69">
        <v>14.398548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2212.8249320000009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327.86354</v>
      </c>
      <c r="L70">
        <v>626.95878100000004</v>
      </c>
      <c r="M70">
        <v>88.3108</v>
      </c>
      <c r="N70">
        <v>56.691693999999998</v>
      </c>
      <c r="O70">
        <v>118.706633</v>
      </c>
      <c r="P70">
        <v>113.39298700000001</v>
      </c>
      <c r="Q70">
        <v>10.136544000000001</v>
      </c>
      <c r="R70">
        <v>40.690257000000003</v>
      </c>
      <c r="S70">
        <v>25.331856999999999</v>
      </c>
      <c r="T70">
        <v>0</v>
      </c>
      <c r="U70">
        <v>401.97732300000001</v>
      </c>
      <c r="V70">
        <v>19.898727000000001</v>
      </c>
      <c r="W70">
        <v>39.620832</v>
      </c>
      <c r="X70">
        <v>141.60024799999999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31.636099999999999</v>
      </c>
      <c r="AF70">
        <v>8.5181529999999999</v>
      </c>
      <c r="AG70">
        <v>20.503464000000001</v>
      </c>
      <c r="AH70">
        <v>36.361012000000002</v>
      </c>
      <c r="AI70">
        <v>0</v>
      </c>
      <c r="AJ70">
        <v>0</v>
      </c>
      <c r="AK70">
        <v>52.622486000000002</v>
      </c>
      <c r="AL70">
        <v>1.3384849999999999</v>
      </c>
      <c r="AM70">
        <v>0</v>
      </c>
      <c r="AN70">
        <v>0.73451500000000003</v>
      </c>
      <c r="AO70">
        <v>0</v>
      </c>
      <c r="AP70">
        <v>0.24592600000000001</v>
      </c>
      <c r="AQ70">
        <v>44.811011999999998</v>
      </c>
      <c r="AR70">
        <v>2.7552970000000001</v>
      </c>
      <c r="AS70">
        <v>4.5194010000000002</v>
      </c>
      <c r="AT70">
        <v>14.398548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2232.8234890000008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327.86354</v>
      </c>
      <c r="L71">
        <v>626.95878100000004</v>
      </c>
      <c r="M71">
        <v>88.3108</v>
      </c>
      <c r="N71">
        <v>56.691693999999998</v>
      </c>
      <c r="O71">
        <v>118.706633</v>
      </c>
      <c r="P71">
        <v>113.39298700000001</v>
      </c>
      <c r="Q71">
        <v>10.136544000000001</v>
      </c>
      <c r="R71">
        <v>40.690257000000003</v>
      </c>
      <c r="S71">
        <v>25.331856999999999</v>
      </c>
      <c r="T71">
        <v>0</v>
      </c>
      <c r="U71">
        <v>401.97732300000001</v>
      </c>
      <c r="V71">
        <v>19.898727000000001</v>
      </c>
      <c r="W71">
        <v>39.620832</v>
      </c>
      <c r="X71">
        <v>141.60024799999999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8.6568260000000006</v>
      </c>
      <c r="AE71">
        <v>31.636099999999999</v>
      </c>
      <c r="AF71">
        <v>8.5181529999999999</v>
      </c>
      <c r="AG71">
        <v>20.503464000000001</v>
      </c>
      <c r="AH71">
        <v>54.541518000000003</v>
      </c>
      <c r="AI71">
        <v>0</v>
      </c>
      <c r="AJ71">
        <v>0</v>
      </c>
      <c r="AK71">
        <v>52.622486000000002</v>
      </c>
      <c r="AL71">
        <v>1.3384849999999999</v>
      </c>
      <c r="AM71">
        <v>0</v>
      </c>
      <c r="AN71">
        <v>0.73451500000000003</v>
      </c>
      <c r="AO71">
        <v>0</v>
      </c>
      <c r="AP71">
        <v>0.24592600000000001</v>
      </c>
      <c r="AQ71">
        <v>44.811011999999998</v>
      </c>
      <c r="AR71">
        <v>1.271676</v>
      </c>
      <c r="AS71">
        <v>4.5194010000000002</v>
      </c>
      <c r="AT71">
        <v>14.398548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2267.6202540000004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327.86354</v>
      </c>
      <c r="L72">
        <v>626.95878100000004</v>
      </c>
      <c r="M72">
        <v>88.3108</v>
      </c>
      <c r="N72">
        <v>56.691693999999998</v>
      </c>
      <c r="O72">
        <v>118.706633</v>
      </c>
      <c r="P72">
        <v>113.39298700000001</v>
      </c>
      <c r="Q72">
        <v>10.136544000000001</v>
      </c>
      <c r="R72">
        <v>40.690257000000003</v>
      </c>
      <c r="S72">
        <v>25.331856999999999</v>
      </c>
      <c r="T72">
        <v>0</v>
      </c>
      <c r="U72">
        <v>401.97732300000001</v>
      </c>
      <c r="V72">
        <v>19.898727000000001</v>
      </c>
      <c r="W72">
        <v>39.620832</v>
      </c>
      <c r="X72">
        <v>141.60024799999999</v>
      </c>
      <c r="Y72">
        <v>0</v>
      </c>
      <c r="Z72">
        <v>1.05589</v>
      </c>
      <c r="AA72">
        <v>0</v>
      </c>
      <c r="AB72">
        <v>12.641921</v>
      </c>
      <c r="AC72">
        <v>0</v>
      </c>
      <c r="AD72">
        <v>17.539362000000001</v>
      </c>
      <c r="AE72">
        <v>31.636099999999999</v>
      </c>
      <c r="AF72">
        <v>17.036304999999999</v>
      </c>
      <c r="AG72">
        <v>20.503464000000001</v>
      </c>
      <c r="AH72">
        <v>72.722024000000005</v>
      </c>
      <c r="AI72">
        <v>0</v>
      </c>
      <c r="AJ72">
        <v>0</v>
      </c>
      <c r="AK72">
        <v>52.622486000000002</v>
      </c>
      <c r="AL72">
        <v>6.6924229999999998</v>
      </c>
      <c r="AM72">
        <v>5.067005</v>
      </c>
      <c r="AN72">
        <v>0.73451500000000003</v>
      </c>
      <c r="AO72">
        <v>0</v>
      </c>
      <c r="AP72">
        <v>0.24592600000000001</v>
      </c>
      <c r="AQ72">
        <v>44.811011999999998</v>
      </c>
      <c r="AR72">
        <v>1.271676</v>
      </c>
      <c r="AS72">
        <v>4.5194010000000002</v>
      </c>
      <c r="AT72">
        <v>14.398548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2314.6782810000004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327.86354</v>
      </c>
      <c r="L73">
        <v>626.95878100000004</v>
      </c>
      <c r="M73">
        <v>88.3108</v>
      </c>
      <c r="N73">
        <v>56.691693999999998</v>
      </c>
      <c r="O73">
        <v>118.706633</v>
      </c>
      <c r="P73">
        <v>113.39298700000001</v>
      </c>
      <c r="Q73">
        <v>10.136544000000001</v>
      </c>
      <c r="R73">
        <v>40.690257000000003</v>
      </c>
      <c r="S73">
        <v>25.331856999999999</v>
      </c>
      <c r="T73">
        <v>0</v>
      </c>
      <c r="U73">
        <v>401.97732300000001</v>
      </c>
      <c r="V73">
        <v>19.898727000000001</v>
      </c>
      <c r="W73">
        <v>39.620832</v>
      </c>
      <c r="X73">
        <v>141.60024799999999</v>
      </c>
      <c r="Y73">
        <v>0</v>
      </c>
      <c r="Z73">
        <v>12.518632</v>
      </c>
      <c r="AA73">
        <v>6.7490569999999996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25.554458</v>
      </c>
      <c r="AG73">
        <v>20.503464000000001</v>
      </c>
      <c r="AH73">
        <v>99.992783000000003</v>
      </c>
      <c r="AI73">
        <v>0</v>
      </c>
      <c r="AJ73">
        <v>0</v>
      </c>
      <c r="AK73">
        <v>52.622486000000002</v>
      </c>
      <c r="AL73">
        <v>40.154536999999998</v>
      </c>
      <c r="AM73">
        <v>10.113537000000001</v>
      </c>
      <c r="AN73">
        <v>0.73451500000000003</v>
      </c>
      <c r="AO73">
        <v>0</v>
      </c>
      <c r="AP73">
        <v>0.24592600000000001</v>
      </c>
      <c r="AQ73">
        <v>44.811011999999998</v>
      </c>
      <c r="AR73">
        <v>1.271676</v>
      </c>
      <c r="AS73">
        <v>4.5194010000000002</v>
      </c>
      <c r="AT73">
        <v>14.398548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2419.829560000001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327.86354</v>
      </c>
      <c r="L74">
        <v>626.95878100000004</v>
      </c>
      <c r="M74">
        <v>88.3108</v>
      </c>
      <c r="N74">
        <v>56.691693999999998</v>
      </c>
      <c r="O74">
        <v>118.706633</v>
      </c>
      <c r="P74">
        <v>113.39298700000001</v>
      </c>
      <c r="Q74">
        <v>10.136544000000001</v>
      </c>
      <c r="R74">
        <v>40.690257000000003</v>
      </c>
      <c r="S74">
        <v>25.331856999999999</v>
      </c>
      <c r="T74">
        <v>0</v>
      </c>
      <c r="U74">
        <v>401.97732300000001</v>
      </c>
      <c r="V74">
        <v>19.898727000000001</v>
      </c>
      <c r="W74">
        <v>39.620832</v>
      </c>
      <c r="X74">
        <v>141.60024799999999</v>
      </c>
      <c r="Y74">
        <v>0</v>
      </c>
      <c r="Z74">
        <v>12.518632</v>
      </c>
      <c r="AA74">
        <v>13.346450000000001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25.554458</v>
      </c>
      <c r="AG74">
        <v>20.503464000000001</v>
      </c>
      <c r="AH74">
        <v>134.71754899999999</v>
      </c>
      <c r="AI74">
        <v>0</v>
      </c>
      <c r="AJ74">
        <v>0</v>
      </c>
      <c r="AK74">
        <v>52.622486000000002</v>
      </c>
      <c r="AL74">
        <v>40.154536999999998</v>
      </c>
      <c r="AM74">
        <v>10.113537000000001</v>
      </c>
      <c r="AN74">
        <v>0.73451500000000003</v>
      </c>
      <c r="AO74">
        <v>0</v>
      </c>
      <c r="AP74">
        <v>0</v>
      </c>
      <c r="AQ74">
        <v>44.811011999999998</v>
      </c>
      <c r="AR74">
        <v>1.271676</v>
      </c>
      <c r="AS74">
        <v>4.5194010000000002</v>
      </c>
      <c r="AT74">
        <v>14.398548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2469.675474000001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327.86354</v>
      </c>
      <c r="L75">
        <v>626.95878100000004</v>
      </c>
      <c r="M75">
        <v>88.3108</v>
      </c>
      <c r="N75">
        <v>56.691693999999998</v>
      </c>
      <c r="O75">
        <v>118.706633</v>
      </c>
      <c r="P75">
        <v>113.39298700000001</v>
      </c>
      <c r="Q75">
        <v>10.136544000000001</v>
      </c>
      <c r="R75">
        <v>40.690257000000003</v>
      </c>
      <c r="S75">
        <v>25.331856999999999</v>
      </c>
      <c r="T75">
        <v>0</v>
      </c>
      <c r="U75">
        <v>401.97732300000001</v>
      </c>
      <c r="V75">
        <v>19.898727000000001</v>
      </c>
      <c r="W75">
        <v>42.738442999999997</v>
      </c>
      <c r="X75">
        <v>141.60024799999999</v>
      </c>
      <c r="Y75">
        <v>0</v>
      </c>
      <c r="Z75">
        <v>12.518632</v>
      </c>
      <c r="AA75">
        <v>21.232987999999999</v>
      </c>
      <c r="AB75">
        <v>25.283843000000001</v>
      </c>
      <c r="AC75">
        <v>0</v>
      </c>
      <c r="AD75">
        <v>26.309042999999999</v>
      </c>
      <c r="AE75">
        <v>31.636099999999999</v>
      </c>
      <c r="AF75">
        <v>25.554458</v>
      </c>
      <c r="AG75">
        <v>20.503464000000001</v>
      </c>
      <c r="AH75">
        <v>134.71754899999999</v>
      </c>
      <c r="AI75">
        <v>0</v>
      </c>
      <c r="AJ75">
        <v>0</v>
      </c>
      <c r="AK75">
        <v>52.622486000000002</v>
      </c>
      <c r="AL75">
        <v>40.154536999999998</v>
      </c>
      <c r="AM75">
        <v>10.113537000000001</v>
      </c>
      <c r="AN75">
        <v>0.73451500000000003</v>
      </c>
      <c r="AO75">
        <v>0</v>
      </c>
      <c r="AP75">
        <v>0</v>
      </c>
      <c r="AQ75">
        <v>44.811011999999998</v>
      </c>
      <c r="AR75">
        <v>1.271676</v>
      </c>
      <c r="AS75">
        <v>4.5194010000000002</v>
      </c>
      <c r="AT75">
        <v>14.398548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2480.6796230000009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327.86354</v>
      </c>
      <c r="L76">
        <v>626.95878100000004</v>
      </c>
      <c r="M76">
        <v>88.3108</v>
      </c>
      <c r="N76">
        <v>56.691693999999998</v>
      </c>
      <c r="O76">
        <v>118.706633</v>
      </c>
      <c r="P76">
        <v>113.39298700000001</v>
      </c>
      <c r="Q76">
        <v>10.136544000000001</v>
      </c>
      <c r="R76">
        <v>40.690257000000003</v>
      </c>
      <c r="S76">
        <v>25.331856999999999</v>
      </c>
      <c r="T76">
        <v>0</v>
      </c>
      <c r="U76">
        <v>401.97732300000001</v>
      </c>
      <c r="V76">
        <v>19.898727000000001</v>
      </c>
      <c r="W76">
        <v>44.536256999999999</v>
      </c>
      <c r="X76">
        <v>141.60024799999999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26.309042999999999</v>
      </c>
      <c r="AE76">
        <v>31.636099999999999</v>
      </c>
      <c r="AF76">
        <v>25.554458</v>
      </c>
      <c r="AG76">
        <v>20.503464000000001</v>
      </c>
      <c r="AH76">
        <v>134.71754899999999</v>
      </c>
      <c r="AI76">
        <v>0</v>
      </c>
      <c r="AJ76">
        <v>0</v>
      </c>
      <c r="AK76">
        <v>52.622486000000002</v>
      </c>
      <c r="AL76">
        <v>40.154536999999998</v>
      </c>
      <c r="AM76">
        <v>10.113537000000001</v>
      </c>
      <c r="AN76">
        <v>0.73451500000000003</v>
      </c>
      <c r="AO76">
        <v>0</v>
      </c>
      <c r="AP76">
        <v>0</v>
      </c>
      <c r="AQ76">
        <v>44.811011999999998</v>
      </c>
      <c r="AR76">
        <v>1.271676</v>
      </c>
      <c r="AS76">
        <v>4.5194010000000002</v>
      </c>
      <c r="AT76">
        <v>14.398548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2486.2690420000008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327.86354</v>
      </c>
      <c r="L77">
        <v>626.95878100000004</v>
      </c>
      <c r="M77">
        <v>88.3108</v>
      </c>
      <c r="N77">
        <v>56.691693999999998</v>
      </c>
      <c r="O77">
        <v>118.706633</v>
      </c>
      <c r="P77">
        <v>113.39298700000001</v>
      </c>
      <c r="Q77">
        <v>10.136544000000001</v>
      </c>
      <c r="R77">
        <v>40.690257000000003</v>
      </c>
      <c r="S77">
        <v>25.331856999999999</v>
      </c>
      <c r="T77">
        <v>0</v>
      </c>
      <c r="U77">
        <v>401.97732300000001</v>
      </c>
      <c r="V77">
        <v>19.898727000000001</v>
      </c>
      <c r="W77">
        <v>44.538477</v>
      </c>
      <c r="X77">
        <v>141.60024799999999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25.554458</v>
      </c>
      <c r="AG77">
        <v>20.503464000000001</v>
      </c>
      <c r="AH77">
        <v>105.810545</v>
      </c>
      <c r="AI77">
        <v>0</v>
      </c>
      <c r="AJ77">
        <v>0</v>
      </c>
      <c r="AK77">
        <v>52.622486000000002</v>
      </c>
      <c r="AL77">
        <v>40.154536999999998</v>
      </c>
      <c r="AM77">
        <v>10.113537000000001</v>
      </c>
      <c r="AN77">
        <v>0.73451500000000003</v>
      </c>
      <c r="AO77">
        <v>0</v>
      </c>
      <c r="AP77">
        <v>0</v>
      </c>
      <c r="AQ77">
        <v>44.811011999999998</v>
      </c>
      <c r="AR77">
        <v>1.271676</v>
      </c>
      <c r="AS77">
        <v>4.5194010000000002</v>
      </c>
      <c r="AT77">
        <v>14.398548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2457.364258000001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327.86354</v>
      </c>
      <c r="L78">
        <v>626.95878100000004</v>
      </c>
      <c r="M78">
        <v>88.3108</v>
      </c>
      <c r="N78">
        <v>56.691693999999998</v>
      </c>
      <c r="O78">
        <v>118.706633</v>
      </c>
      <c r="P78">
        <v>113.39298700000001</v>
      </c>
      <c r="Q78">
        <v>10.136544000000001</v>
      </c>
      <c r="R78">
        <v>40.690257000000003</v>
      </c>
      <c r="S78">
        <v>25.331856999999999</v>
      </c>
      <c r="T78">
        <v>0</v>
      </c>
      <c r="U78">
        <v>401.97732300000001</v>
      </c>
      <c r="V78">
        <v>19.898727000000001</v>
      </c>
      <c r="W78">
        <v>44.538477</v>
      </c>
      <c r="X78">
        <v>141.60024799999999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17.539362000000001</v>
      </c>
      <c r="AE78">
        <v>31.636099999999999</v>
      </c>
      <c r="AF78">
        <v>25.554458</v>
      </c>
      <c r="AG78">
        <v>20.503464000000001</v>
      </c>
      <c r="AH78">
        <v>72.722024000000005</v>
      </c>
      <c r="AI78">
        <v>0</v>
      </c>
      <c r="AJ78">
        <v>0</v>
      </c>
      <c r="AK78">
        <v>52.622486000000002</v>
      </c>
      <c r="AL78">
        <v>40.154536999999998</v>
      </c>
      <c r="AM78">
        <v>10.113537000000001</v>
      </c>
      <c r="AN78">
        <v>0.73451500000000003</v>
      </c>
      <c r="AO78">
        <v>0</v>
      </c>
      <c r="AP78">
        <v>0</v>
      </c>
      <c r="AQ78">
        <v>44.811011999999998</v>
      </c>
      <c r="AR78">
        <v>2.119459</v>
      </c>
      <c r="AS78">
        <v>4.5194010000000002</v>
      </c>
      <c r="AT78">
        <v>14.398548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2416.3538390000012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327.86354</v>
      </c>
      <c r="L79">
        <v>626.95878100000004</v>
      </c>
      <c r="M79">
        <v>88.3108</v>
      </c>
      <c r="N79">
        <v>56.691693999999998</v>
      </c>
      <c r="O79">
        <v>118.706633</v>
      </c>
      <c r="P79">
        <v>113.39298700000001</v>
      </c>
      <c r="Q79">
        <v>10.136544000000001</v>
      </c>
      <c r="R79">
        <v>40.690257000000003</v>
      </c>
      <c r="S79">
        <v>25.331856999999999</v>
      </c>
      <c r="T79">
        <v>0</v>
      </c>
      <c r="U79">
        <v>401.97732300000001</v>
      </c>
      <c r="V79">
        <v>19.898727000000001</v>
      </c>
      <c r="W79">
        <v>44.538477</v>
      </c>
      <c r="X79">
        <v>141.60024799999999</v>
      </c>
      <c r="Y79">
        <v>0</v>
      </c>
      <c r="Z79">
        <v>6.2593160000000001</v>
      </c>
      <c r="AA79">
        <v>25.024592999999999</v>
      </c>
      <c r="AB79">
        <v>12.641921</v>
      </c>
      <c r="AC79">
        <v>0</v>
      </c>
      <c r="AD79">
        <v>17.539362000000001</v>
      </c>
      <c r="AE79">
        <v>31.636099999999999</v>
      </c>
      <c r="AF79">
        <v>9.4646139999999992</v>
      </c>
      <c r="AG79">
        <v>20.503464000000001</v>
      </c>
      <c r="AH79">
        <v>50.905417</v>
      </c>
      <c r="AI79">
        <v>0</v>
      </c>
      <c r="AJ79">
        <v>0</v>
      </c>
      <c r="AK79">
        <v>52.622486000000002</v>
      </c>
      <c r="AL79">
        <v>6.6924229999999998</v>
      </c>
      <c r="AM79">
        <v>5.067005</v>
      </c>
      <c r="AN79">
        <v>0.73451500000000003</v>
      </c>
      <c r="AO79">
        <v>0</v>
      </c>
      <c r="AP79">
        <v>0</v>
      </c>
      <c r="AQ79">
        <v>44.811011999999998</v>
      </c>
      <c r="AR79">
        <v>25.433509999999998</v>
      </c>
      <c r="AS79">
        <v>4.5194010000000002</v>
      </c>
      <c r="AT79">
        <v>14.398548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2344.3515550000002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327.86354</v>
      </c>
      <c r="L80">
        <v>626.95878100000004</v>
      </c>
      <c r="M80">
        <v>88.3108</v>
      </c>
      <c r="N80">
        <v>56.691693999999998</v>
      </c>
      <c r="O80">
        <v>118.706633</v>
      </c>
      <c r="P80">
        <v>113.39298700000001</v>
      </c>
      <c r="Q80">
        <v>10.136544000000001</v>
      </c>
      <c r="R80">
        <v>40.690257000000003</v>
      </c>
      <c r="S80">
        <v>25.331856999999999</v>
      </c>
      <c r="T80">
        <v>0</v>
      </c>
      <c r="U80">
        <v>401.97732300000001</v>
      </c>
      <c r="V80">
        <v>19.898727000000001</v>
      </c>
      <c r="W80">
        <v>44.538477</v>
      </c>
      <c r="X80">
        <v>141.60024799999999</v>
      </c>
      <c r="Y80">
        <v>0</v>
      </c>
      <c r="Z80">
        <v>6.2593160000000001</v>
      </c>
      <c r="AA80">
        <v>13.485981000000001</v>
      </c>
      <c r="AB80">
        <v>12.641921</v>
      </c>
      <c r="AC80">
        <v>0</v>
      </c>
      <c r="AD80">
        <v>8.6568260000000006</v>
      </c>
      <c r="AE80">
        <v>15.818049999999999</v>
      </c>
      <c r="AF80">
        <v>8.5181529999999999</v>
      </c>
      <c r="AG80">
        <v>20.503464000000001</v>
      </c>
      <c r="AH80">
        <v>29.088809999999999</v>
      </c>
      <c r="AI80">
        <v>0</v>
      </c>
      <c r="AJ80">
        <v>0</v>
      </c>
      <c r="AK80">
        <v>52.622486000000002</v>
      </c>
      <c r="AL80">
        <v>1.3384849999999999</v>
      </c>
      <c r="AM80">
        <v>0</v>
      </c>
      <c r="AN80">
        <v>0.73451500000000003</v>
      </c>
      <c r="AO80">
        <v>0</v>
      </c>
      <c r="AP80">
        <v>0</v>
      </c>
      <c r="AQ80">
        <v>44.811011999999998</v>
      </c>
      <c r="AR80">
        <v>25.433509999999998</v>
      </c>
      <c r="AS80">
        <v>4.5194010000000002</v>
      </c>
      <c r="AT80">
        <v>14.398548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2274.9283460000006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327.86354</v>
      </c>
      <c r="L81">
        <v>626.95878100000004</v>
      </c>
      <c r="M81">
        <v>88.3108</v>
      </c>
      <c r="N81">
        <v>56.691693999999998</v>
      </c>
      <c r="O81">
        <v>118.706633</v>
      </c>
      <c r="P81">
        <v>113.39298700000001</v>
      </c>
      <c r="Q81">
        <v>10.136544000000001</v>
      </c>
      <c r="R81">
        <v>40.690257000000003</v>
      </c>
      <c r="S81">
        <v>25.331856999999999</v>
      </c>
      <c r="T81">
        <v>0</v>
      </c>
      <c r="U81">
        <v>401.97732300000001</v>
      </c>
      <c r="V81">
        <v>19.898727000000001</v>
      </c>
      <c r="W81">
        <v>44.538477</v>
      </c>
      <c r="X81">
        <v>141.60024799999999</v>
      </c>
      <c r="Y81">
        <v>0</v>
      </c>
      <c r="Z81">
        <v>6.2593160000000001</v>
      </c>
      <c r="AA81">
        <v>6.0665680000000002</v>
      </c>
      <c r="AB81">
        <v>0</v>
      </c>
      <c r="AC81">
        <v>0</v>
      </c>
      <c r="AD81">
        <v>0</v>
      </c>
      <c r="AE81">
        <v>15.818049999999999</v>
      </c>
      <c r="AF81">
        <v>8.5181529999999999</v>
      </c>
      <c r="AG81">
        <v>20.503464000000001</v>
      </c>
      <c r="AH81">
        <v>10.908303999999999</v>
      </c>
      <c r="AI81">
        <v>0</v>
      </c>
      <c r="AJ81">
        <v>0</v>
      </c>
      <c r="AK81">
        <v>52.622486000000002</v>
      </c>
      <c r="AL81">
        <v>2.2308080000000001</v>
      </c>
      <c r="AM81">
        <v>0</v>
      </c>
      <c r="AN81">
        <v>0.73451500000000003</v>
      </c>
      <c r="AO81">
        <v>0</v>
      </c>
      <c r="AP81">
        <v>0</v>
      </c>
      <c r="AQ81">
        <v>44.811011999999998</v>
      </c>
      <c r="AR81">
        <v>1.0597300000000001</v>
      </c>
      <c r="AS81">
        <v>4.5194010000000002</v>
      </c>
      <c r="AT81">
        <v>14.398548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2204.5482230000002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327.86354</v>
      </c>
      <c r="L82">
        <v>626.95878100000004</v>
      </c>
      <c r="M82">
        <v>88.3108</v>
      </c>
      <c r="N82">
        <v>56.691693999999998</v>
      </c>
      <c r="O82">
        <v>118.706633</v>
      </c>
      <c r="P82">
        <v>113.39298700000001</v>
      </c>
      <c r="Q82">
        <v>10.136544000000001</v>
      </c>
      <c r="R82">
        <v>40.690257000000003</v>
      </c>
      <c r="S82">
        <v>25.331856999999999</v>
      </c>
      <c r="T82">
        <v>0</v>
      </c>
      <c r="U82">
        <v>401.97732300000001</v>
      </c>
      <c r="V82">
        <v>19.898727000000001</v>
      </c>
      <c r="W82">
        <v>44.538477</v>
      </c>
      <c r="X82">
        <v>141.60024799999999</v>
      </c>
      <c r="Y82">
        <v>0</v>
      </c>
      <c r="Z82">
        <v>6.2593160000000001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8.5181529999999999</v>
      </c>
      <c r="AG82">
        <v>20.503464000000001</v>
      </c>
      <c r="AH82">
        <v>0</v>
      </c>
      <c r="AI82">
        <v>0</v>
      </c>
      <c r="AJ82">
        <v>0</v>
      </c>
      <c r="AK82">
        <v>52.622486000000002</v>
      </c>
      <c r="AL82">
        <v>2.2308080000000001</v>
      </c>
      <c r="AM82">
        <v>0</v>
      </c>
      <c r="AN82">
        <v>0.73451500000000003</v>
      </c>
      <c r="AO82">
        <v>0</v>
      </c>
      <c r="AP82">
        <v>0</v>
      </c>
      <c r="AQ82">
        <v>44.811011999999998</v>
      </c>
      <c r="AR82">
        <v>1.0597300000000001</v>
      </c>
      <c r="AS82">
        <v>4.5194010000000002</v>
      </c>
      <c r="AT82">
        <v>14.398548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2187.5733510000005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327.86354</v>
      </c>
      <c r="L83">
        <v>626.95878100000004</v>
      </c>
      <c r="M83">
        <v>88.3108</v>
      </c>
      <c r="N83">
        <v>56.691693999999998</v>
      </c>
      <c r="O83">
        <v>118.706633</v>
      </c>
      <c r="P83">
        <v>113.39298700000001</v>
      </c>
      <c r="Q83">
        <v>10.136544000000001</v>
      </c>
      <c r="R83">
        <v>40.690257000000003</v>
      </c>
      <c r="S83">
        <v>25.331856999999999</v>
      </c>
      <c r="T83">
        <v>0</v>
      </c>
      <c r="U83">
        <v>401.97732300000001</v>
      </c>
      <c r="V83">
        <v>19.898727000000001</v>
      </c>
      <c r="W83">
        <v>44.538477</v>
      </c>
      <c r="X83">
        <v>141.60024799999999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8.5181529999999999</v>
      </c>
      <c r="AG83">
        <v>20.503464000000001</v>
      </c>
      <c r="AH83">
        <v>0</v>
      </c>
      <c r="AI83">
        <v>0</v>
      </c>
      <c r="AJ83">
        <v>0</v>
      </c>
      <c r="AK83">
        <v>52.622486000000002</v>
      </c>
      <c r="AL83">
        <v>2.2308080000000001</v>
      </c>
      <c r="AM83">
        <v>0</v>
      </c>
      <c r="AN83">
        <v>0.73451500000000003</v>
      </c>
      <c r="AO83">
        <v>0</v>
      </c>
      <c r="AP83">
        <v>0</v>
      </c>
      <c r="AQ83">
        <v>44.811011999999998</v>
      </c>
      <c r="AR83">
        <v>1.0597300000000001</v>
      </c>
      <c r="AS83">
        <v>4.5194010000000002</v>
      </c>
      <c r="AT83">
        <v>14.398548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2181.3140350000003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327.86354</v>
      </c>
      <c r="L84">
        <v>626.95878100000004</v>
      </c>
      <c r="M84">
        <v>88.3108</v>
      </c>
      <c r="N84">
        <v>56.691693999999998</v>
      </c>
      <c r="O84">
        <v>118.706633</v>
      </c>
      <c r="P84">
        <v>113.39298700000001</v>
      </c>
      <c r="Q84">
        <v>10.136544000000001</v>
      </c>
      <c r="R84">
        <v>40.690257000000003</v>
      </c>
      <c r="S84">
        <v>25.331856999999999</v>
      </c>
      <c r="T84">
        <v>0</v>
      </c>
      <c r="U84">
        <v>401.97732300000001</v>
      </c>
      <c r="V84">
        <v>19.898727000000001</v>
      </c>
      <c r="W84">
        <v>44.538477</v>
      </c>
      <c r="X84">
        <v>141.60024799999999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8.5181529999999999</v>
      </c>
      <c r="AG84">
        <v>20.503464000000001</v>
      </c>
      <c r="AH84">
        <v>0</v>
      </c>
      <c r="AI84">
        <v>0</v>
      </c>
      <c r="AJ84">
        <v>0</v>
      </c>
      <c r="AK84">
        <v>52.622486000000002</v>
      </c>
      <c r="AL84">
        <v>2.2308080000000001</v>
      </c>
      <c r="AM84">
        <v>0</v>
      </c>
      <c r="AN84">
        <v>0.73451500000000003</v>
      </c>
      <c r="AO84">
        <v>0</v>
      </c>
      <c r="AP84">
        <v>0</v>
      </c>
      <c r="AQ84">
        <v>44.811011999999998</v>
      </c>
      <c r="AR84">
        <v>1.0597300000000001</v>
      </c>
      <c r="AS84">
        <v>4.5194010000000002</v>
      </c>
      <c r="AT84">
        <v>14.398548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2181.3140350000003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327.86354</v>
      </c>
      <c r="L85">
        <v>626.95878100000004</v>
      </c>
      <c r="M85">
        <v>88.3108</v>
      </c>
      <c r="N85">
        <v>56.691693999999998</v>
      </c>
      <c r="O85">
        <v>118.706633</v>
      </c>
      <c r="P85">
        <v>113.39298700000001</v>
      </c>
      <c r="Q85">
        <v>10.136544000000001</v>
      </c>
      <c r="R85">
        <v>40.690257000000003</v>
      </c>
      <c r="S85">
        <v>25.331856999999999</v>
      </c>
      <c r="T85">
        <v>0</v>
      </c>
      <c r="U85">
        <v>401.97732300000001</v>
      </c>
      <c r="V85">
        <v>19.898727000000001</v>
      </c>
      <c r="W85">
        <v>44.538477</v>
      </c>
      <c r="X85">
        <v>141.60024799999999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8.5181529999999999</v>
      </c>
      <c r="AG85">
        <v>20.503464000000001</v>
      </c>
      <c r="AH85">
        <v>0</v>
      </c>
      <c r="AI85">
        <v>0</v>
      </c>
      <c r="AJ85">
        <v>0</v>
      </c>
      <c r="AK85">
        <v>52.622486000000002</v>
      </c>
      <c r="AL85">
        <v>2.2308080000000001</v>
      </c>
      <c r="AM85">
        <v>0</v>
      </c>
      <c r="AN85">
        <v>0.73451500000000003</v>
      </c>
      <c r="AO85">
        <v>0</v>
      </c>
      <c r="AP85">
        <v>0</v>
      </c>
      <c r="AQ85">
        <v>43.662011</v>
      </c>
      <c r="AR85">
        <v>1.0597300000000001</v>
      </c>
      <c r="AS85">
        <v>4.5194010000000002</v>
      </c>
      <c r="AT85">
        <v>14.398548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2180.1650340000001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327.86354</v>
      </c>
      <c r="L86">
        <v>626.95878100000004</v>
      </c>
      <c r="M86">
        <v>88.3108</v>
      </c>
      <c r="N86">
        <v>56.691693999999998</v>
      </c>
      <c r="O86">
        <v>118.706633</v>
      </c>
      <c r="P86">
        <v>113.39298700000001</v>
      </c>
      <c r="Q86">
        <v>10.136544000000001</v>
      </c>
      <c r="R86">
        <v>40.690257000000003</v>
      </c>
      <c r="S86">
        <v>25.331856999999999</v>
      </c>
      <c r="T86">
        <v>0</v>
      </c>
      <c r="U86">
        <v>401.97732300000001</v>
      </c>
      <c r="V86">
        <v>19.898727000000001</v>
      </c>
      <c r="W86">
        <v>44.538477</v>
      </c>
      <c r="X86">
        <v>141.60024799999999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8.5181529999999999</v>
      </c>
      <c r="AG86">
        <v>20.503464000000001</v>
      </c>
      <c r="AH86">
        <v>0</v>
      </c>
      <c r="AI86">
        <v>0</v>
      </c>
      <c r="AJ86">
        <v>0</v>
      </c>
      <c r="AK86">
        <v>52.622486000000002</v>
      </c>
      <c r="AL86">
        <v>2.2308080000000001</v>
      </c>
      <c r="AM86">
        <v>0</v>
      </c>
      <c r="AN86">
        <v>0.73451500000000003</v>
      </c>
      <c r="AO86">
        <v>0</v>
      </c>
      <c r="AP86">
        <v>0</v>
      </c>
      <c r="AQ86">
        <v>41.726852999999998</v>
      </c>
      <c r="AR86">
        <v>1.0597300000000001</v>
      </c>
      <c r="AS86">
        <v>4.5194010000000002</v>
      </c>
      <c r="AT86">
        <v>14.398548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2178.2298760000003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350.872344</v>
      </c>
      <c r="L87">
        <v>626.95878100000004</v>
      </c>
      <c r="M87">
        <v>88.3108</v>
      </c>
      <c r="N87">
        <v>56.691693999999998</v>
      </c>
      <c r="O87">
        <v>118.706633</v>
      </c>
      <c r="P87">
        <v>113.39298700000001</v>
      </c>
      <c r="Q87">
        <v>10.136544000000001</v>
      </c>
      <c r="R87">
        <v>40.690257000000003</v>
      </c>
      <c r="S87">
        <v>25.331856999999999</v>
      </c>
      <c r="T87">
        <v>0</v>
      </c>
      <c r="U87">
        <v>401.97732300000001</v>
      </c>
      <c r="V87">
        <v>19.898727000000001</v>
      </c>
      <c r="W87">
        <v>44.538477</v>
      </c>
      <c r="X87">
        <v>141.60024799999999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8.5181529999999999</v>
      </c>
      <c r="AG87">
        <v>20.503464000000001</v>
      </c>
      <c r="AH87">
        <v>0</v>
      </c>
      <c r="AI87">
        <v>0</v>
      </c>
      <c r="AJ87">
        <v>0</v>
      </c>
      <c r="AK87">
        <v>52.622486000000002</v>
      </c>
      <c r="AL87">
        <v>2.2308080000000001</v>
      </c>
      <c r="AM87">
        <v>0</v>
      </c>
      <c r="AN87">
        <v>0.73451500000000003</v>
      </c>
      <c r="AO87">
        <v>0</v>
      </c>
      <c r="AP87">
        <v>0.36889</v>
      </c>
      <c r="AQ87">
        <v>27.817902</v>
      </c>
      <c r="AR87">
        <v>16.955673999999998</v>
      </c>
      <c r="AS87">
        <v>4.5194010000000002</v>
      </c>
      <c r="AT87">
        <v>14.398548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2203.5945630000001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370.69734999999997</v>
      </c>
      <c r="L88">
        <v>623.66152399999999</v>
      </c>
      <c r="M88">
        <v>88.3108</v>
      </c>
      <c r="N88">
        <v>56.691693999999998</v>
      </c>
      <c r="O88">
        <v>118.706633</v>
      </c>
      <c r="P88">
        <v>113.39298700000001</v>
      </c>
      <c r="Q88">
        <v>10.136544000000001</v>
      </c>
      <c r="R88">
        <v>40.690257000000003</v>
      </c>
      <c r="S88">
        <v>25.331856999999999</v>
      </c>
      <c r="T88">
        <v>0</v>
      </c>
      <c r="U88">
        <v>401.97732300000001</v>
      </c>
      <c r="V88">
        <v>19.898727000000001</v>
      </c>
      <c r="W88">
        <v>44.538477</v>
      </c>
      <c r="X88">
        <v>141.60024799999999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8.5181529999999999</v>
      </c>
      <c r="AG88">
        <v>20.503464000000001</v>
      </c>
      <c r="AH88">
        <v>0</v>
      </c>
      <c r="AI88">
        <v>0</v>
      </c>
      <c r="AJ88">
        <v>0</v>
      </c>
      <c r="AK88">
        <v>52.622486000000002</v>
      </c>
      <c r="AL88">
        <v>2.2308080000000001</v>
      </c>
      <c r="AM88">
        <v>0</v>
      </c>
      <c r="AN88">
        <v>0.73451500000000003</v>
      </c>
      <c r="AO88">
        <v>0</v>
      </c>
      <c r="AP88">
        <v>0.36889</v>
      </c>
      <c r="AQ88">
        <v>27.817902</v>
      </c>
      <c r="AR88">
        <v>16.955673999999998</v>
      </c>
      <c r="AS88">
        <v>4.5194010000000002</v>
      </c>
      <c r="AT88">
        <v>14.398548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2220.122312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386.67325299999999</v>
      </c>
      <c r="L89">
        <v>620.58024499999999</v>
      </c>
      <c r="M89">
        <v>88.3108</v>
      </c>
      <c r="N89">
        <v>56.691693999999998</v>
      </c>
      <c r="O89">
        <v>118.706633</v>
      </c>
      <c r="P89">
        <v>113.39298700000001</v>
      </c>
      <c r="Q89">
        <v>10.136544000000001</v>
      </c>
      <c r="R89">
        <v>40.690257000000003</v>
      </c>
      <c r="S89">
        <v>25.331856999999999</v>
      </c>
      <c r="T89">
        <v>0</v>
      </c>
      <c r="U89">
        <v>401.97732300000001</v>
      </c>
      <c r="V89">
        <v>19.898727000000001</v>
      </c>
      <c r="W89">
        <v>44.538477</v>
      </c>
      <c r="X89">
        <v>141.60024799999999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8.5181529999999999</v>
      </c>
      <c r="AG89">
        <v>20.503464000000001</v>
      </c>
      <c r="AH89">
        <v>0</v>
      </c>
      <c r="AI89">
        <v>0</v>
      </c>
      <c r="AJ89">
        <v>0</v>
      </c>
      <c r="AK89">
        <v>52.622486000000002</v>
      </c>
      <c r="AL89">
        <v>2.2308080000000001</v>
      </c>
      <c r="AM89">
        <v>0</v>
      </c>
      <c r="AN89">
        <v>0.73451500000000003</v>
      </c>
      <c r="AO89">
        <v>0</v>
      </c>
      <c r="AP89">
        <v>0.36889</v>
      </c>
      <c r="AQ89">
        <v>27.817902</v>
      </c>
      <c r="AR89">
        <v>1.0597300000000001</v>
      </c>
      <c r="AS89">
        <v>4.5194010000000002</v>
      </c>
      <c r="AT89">
        <v>14.398548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2217.1209920000001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386.67325299999999</v>
      </c>
      <c r="L90">
        <v>588.89385000000004</v>
      </c>
      <c r="M90">
        <v>88.3108</v>
      </c>
      <c r="N90">
        <v>56.691693999999998</v>
      </c>
      <c r="O90">
        <v>118.706633</v>
      </c>
      <c r="P90">
        <v>113.39298700000001</v>
      </c>
      <c r="Q90">
        <v>8.6657849999999996</v>
      </c>
      <c r="R90">
        <v>40.690257000000003</v>
      </c>
      <c r="S90">
        <v>21.662063</v>
      </c>
      <c r="T90">
        <v>0</v>
      </c>
      <c r="U90">
        <v>401.97732300000001</v>
      </c>
      <c r="V90">
        <v>19.898727000000001</v>
      </c>
      <c r="W90">
        <v>44.538477</v>
      </c>
      <c r="X90">
        <v>141.60024799999999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8.5181529999999999</v>
      </c>
      <c r="AG90">
        <v>20.503464000000001</v>
      </c>
      <c r="AH90">
        <v>0</v>
      </c>
      <c r="AI90">
        <v>0</v>
      </c>
      <c r="AJ90">
        <v>0</v>
      </c>
      <c r="AK90">
        <v>52.622486000000002</v>
      </c>
      <c r="AL90">
        <v>2.2308080000000001</v>
      </c>
      <c r="AM90">
        <v>0</v>
      </c>
      <c r="AN90">
        <v>0.73451500000000003</v>
      </c>
      <c r="AO90">
        <v>0</v>
      </c>
      <c r="AP90">
        <v>0.36889</v>
      </c>
      <c r="AQ90">
        <v>13.908951</v>
      </c>
      <c r="AR90">
        <v>1.0597300000000001</v>
      </c>
      <c r="AS90">
        <v>4.5194010000000002</v>
      </c>
      <c r="AT90">
        <v>14.398548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2166.3850930000003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407.43145399999997</v>
      </c>
      <c r="L91">
        <v>587.72277199999996</v>
      </c>
      <c r="M91">
        <v>88.3108</v>
      </c>
      <c r="N91">
        <v>56.691693999999998</v>
      </c>
      <c r="O91">
        <v>118.706633</v>
      </c>
      <c r="P91">
        <v>113.39298700000001</v>
      </c>
      <c r="Q91">
        <v>8.6657849999999996</v>
      </c>
      <c r="R91">
        <v>34.962437999999999</v>
      </c>
      <c r="S91">
        <v>21.662063</v>
      </c>
      <c r="T91">
        <v>0</v>
      </c>
      <c r="U91">
        <v>401.97732300000001</v>
      </c>
      <c r="V91">
        <v>14.844469999999999</v>
      </c>
      <c r="W91">
        <v>44.538477</v>
      </c>
      <c r="X91">
        <v>141.60024799999999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8.5181529999999999</v>
      </c>
      <c r="AG91">
        <v>20.503464000000001</v>
      </c>
      <c r="AH91">
        <v>0</v>
      </c>
      <c r="AI91">
        <v>0</v>
      </c>
      <c r="AJ91">
        <v>0</v>
      </c>
      <c r="AK91">
        <v>52.622486000000002</v>
      </c>
      <c r="AL91">
        <v>2.2308080000000001</v>
      </c>
      <c r="AM91">
        <v>0</v>
      </c>
      <c r="AN91">
        <v>0.73451500000000003</v>
      </c>
      <c r="AO91">
        <v>0</v>
      </c>
      <c r="AP91">
        <v>0.61481600000000003</v>
      </c>
      <c r="AQ91">
        <v>13.908951</v>
      </c>
      <c r="AR91">
        <v>21.194592</v>
      </c>
      <c r="AS91">
        <v>4.5194010000000002</v>
      </c>
      <c r="AT91">
        <v>14.398548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2195.5709279999996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423.93829899999997</v>
      </c>
      <c r="L92">
        <v>586.59009000000003</v>
      </c>
      <c r="M92">
        <v>88.3108</v>
      </c>
      <c r="N92">
        <v>56.691693999999998</v>
      </c>
      <c r="O92">
        <v>118.706633</v>
      </c>
      <c r="P92">
        <v>113.39298700000001</v>
      </c>
      <c r="Q92">
        <v>8.6657849999999996</v>
      </c>
      <c r="R92">
        <v>34.962437999999999</v>
      </c>
      <c r="S92">
        <v>21.662063</v>
      </c>
      <c r="T92">
        <v>0</v>
      </c>
      <c r="U92">
        <v>401.97732300000001</v>
      </c>
      <c r="V92">
        <v>14.844469999999999</v>
      </c>
      <c r="W92">
        <v>44.538477</v>
      </c>
      <c r="X92">
        <v>141.60024799999999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8.5181529999999999</v>
      </c>
      <c r="AG92">
        <v>20.503464000000001</v>
      </c>
      <c r="AH92">
        <v>0</v>
      </c>
      <c r="AI92">
        <v>0</v>
      </c>
      <c r="AJ92">
        <v>0</v>
      </c>
      <c r="AK92">
        <v>52.622486000000002</v>
      </c>
      <c r="AL92">
        <v>2.2308080000000001</v>
      </c>
      <c r="AM92">
        <v>0</v>
      </c>
      <c r="AN92">
        <v>0.73451500000000003</v>
      </c>
      <c r="AO92">
        <v>0</v>
      </c>
      <c r="AP92">
        <v>0.61481600000000003</v>
      </c>
      <c r="AQ92">
        <v>13.908951</v>
      </c>
      <c r="AR92">
        <v>21.194592</v>
      </c>
      <c r="AS92">
        <v>4.5194010000000002</v>
      </c>
      <c r="AT92">
        <v>14.398548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2195.1270409999997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439.91420299999999</v>
      </c>
      <c r="L93">
        <v>585.35181999999998</v>
      </c>
      <c r="M93">
        <v>88.3108</v>
      </c>
      <c r="N93">
        <v>56.691693999999998</v>
      </c>
      <c r="O93">
        <v>118.706633</v>
      </c>
      <c r="P93">
        <v>113.39298700000001</v>
      </c>
      <c r="Q93">
        <v>8.4356010000000001</v>
      </c>
      <c r="R93">
        <v>34.962437999999999</v>
      </c>
      <c r="S93">
        <v>19.106358</v>
      </c>
      <c r="T93">
        <v>0</v>
      </c>
      <c r="U93">
        <v>401.97732300000001</v>
      </c>
      <c r="V93">
        <v>14.844469999999999</v>
      </c>
      <c r="W93">
        <v>44.538477</v>
      </c>
      <c r="X93">
        <v>141.60024799999999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8.5181529999999999</v>
      </c>
      <c r="AG93">
        <v>20.503464000000001</v>
      </c>
      <c r="AH93">
        <v>0</v>
      </c>
      <c r="AI93">
        <v>0</v>
      </c>
      <c r="AJ93">
        <v>0</v>
      </c>
      <c r="AK93">
        <v>52.622486000000002</v>
      </c>
      <c r="AL93">
        <v>2.2308080000000001</v>
      </c>
      <c r="AM93">
        <v>0</v>
      </c>
      <c r="AN93">
        <v>0.73451500000000003</v>
      </c>
      <c r="AO93">
        <v>0</v>
      </c>
      <c r="AP93">
        <v>0.61481600000000003</v>
      </c>
      <c r="AQ93">
        <v>0</v>
      </c>
      <c r="AR93">
        <v>1.0597300000000001</v>
      </c>
      <c r="AS93">
        <v>4.5194010000000002</v>
      </c>
      <c r="AT93">
        <v>14.398548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2173.0349729999998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439.91420299999999</v>
      </c>
      <c r="L94">
        <v>585.35181999999998</v>
      </c>
      <c r="M94">
        <v>88.3108</v>
      </c>
      <c r="N94">
        <v>56.691693999999998</v>
      </c>
      <c r="O94">
        <v>118.706633</v>
      </c>
      <c r="P94">
        <v>113.39298700000001</v>
      </c>
      <c r="Q94">
        <v>8.4356010000000001</v>
      </c>
      <c r="R94">
        <v>34.962437999999999</v>
      </c>
      <c r="S94">
        <v>17.729832999999999</v>
      </c>
      <c r="T94">
        <v>0</v>
      </c>
      <c r="U94">
        <v>401.97732300000001</v>
      </c>
      <c r="V94">
        <v>14.844469999999999</v>
      </c>
      <c r="W94">
        <v>44.538477</v>
      </c>
      <c r="X94">
        <v>141.60024799999999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8.5181529999999999</v>
      </c>
      <c r="AG94">
        <v>20.503464000000001</v>
      </c>
      <c r="AH94">
        <v>0</v>
      </c>
      <c r="AI94">
        <v>0</v>
      </c>
      <c r="AJ94">
        <v>0</v>
      </c>
      <c r="AK94">
        <v>52.622486000000002</v>
      </c>
      <c r="AL94">
        <v>2.2308080000000001</v>
      </c>
      <c r="AM94">
        <v>0</v>
      </c>
      <c r="AN94">
        <v>0.73451500000000003</v>
      </c>
      <c r="AO94">
        <v>0</v>
      </c>
      <c r="AP94">
        <v>0.61481600000000003</v>
      </c>
      <c r="AQ94">
        <v>0</v>
      </c>
      <c r="AR94">
        <v>1.0597300000000001</v>
      </c>
      <c r="AS94">
        <v>4.5194010000000002</v>
      </c>
      <c r="AT94">
        <v>14.398548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2171.6584480000001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461.21054400000003</v>
      </c>
      <c r="L95">
        <v>585.35181999999998</v>
      </c>
      <c r="M95">
        <v>88.3108</v>
      </c>
      <c r="N95">
        <v>56.691693999999998</v>
      </c>
      <c r="O95">
        <v>118.706633</v>
      </c>
      <c r="P95">
        <v>113.39298700000001</v>
      </c>
      <c r="Q95">
        <v>8.4356010000000001</v>
      </c>
      <c r="R95">
        <v>30.714447</v>
      </c>
      <c r="S95">
        <v>17.729832999999999</v>
      </c>
      <c r="T95">
        <v>0</v>
      </c>
      <c r="U95">
        <v>401.97732300000001</v>
      </c>
      <c r="V95">
        <v>14.844469999999999</v>
      </c>
      <c r="W95">
        <v>44.538477</v>
      </c>
      <c r="X95">
        <v>141.60024799999999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8.5181529999999999</v>
      </c>
      <c r="AG95">
        <v>20.503464000000001</v>
      </c>
      <c r="AH95">
        <v>0</v>
      </c>
      <c r="AI95">
        <v>0</v>
      </c>
      <c r="AJ95">
        <v>0</v>
      </c>
      <c r="AK95">
        <v>52.622486000000002</v>
      </c>
      <c r="AL95">
        <v>2.2308080000000001</v>
      </c>
      <c r="AM95">
        <v>0</v>
      </c>
      <c r="AN95">
        <v>0.73451500000000003</v>
      </c>
      <c r="AO95">
        <v>0</v>
      </c>
      <c r="AP95">
        <v>0.61481600000000003</v>
      </c>
      <c r="AQ95">
        <v>0</v>
      </c>
      <c r="AR95">
        <v>1.0597300000000001</v>
      </c>
      <c r="AS95">
        <v>4.5194010000000002</v>
      </c>
      <c r="AT95">
        <v>14.398548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2188.7067980000002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471.50092999999998</v>
      </c>
      <c r="L96">
        <v>585.35181999999998</v>
      </c>
      <c r="M96">
        <v>88.3108</v>
      </c>
      <c r="N96">
        <v>56.691693999999998</v>
      </c>
      <c r="O96">
        <v>118.706633</v>
      </c>
      <c r="P96">
        <v>113.39298700000001</v>
      </c>
      <c r="Q96">
        <v>8.4356010000000001</v>
      </c>
      <c r="R96">
        <v>24.39845</v>
      </c>
      <c r="S96">
        <v>17.729832999999999</v>
      </c>
      <c r="T96">
        <v>0</v>
      </c>
      <c r="U96">
        <v>401.97732300000001</v>
      </c>
      <c r="V96">
        <v>10.659306000000001</v>
      </c>
      <c r="W96">
        <v>44.538477</v>
      </c>
      <c r="X96">
        <v>141.60024799999999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8.5181529999999999</v>
      </c>
      <c r="AG96">
        <v>20.503464000000001</v>
      </c>
      <c r="AH96">
        <v>0</v>
      </c>
      <c r="AI96">
        <v>0</v>
      </c>
      <c r="AJ96">
        <v>0</v>
      </c>
      <c r="AK96">
        <v>52.622486000000002</v>
      </c>
      <c r="AL96">
        <v>2.2308080000000001</v>
      </c>
      <c r="AM96">
        <v>0</v>
      </c>
      <c r="AN96">
        <v>0.73451500000000003</v>
      </c>
      <c r="AO96">
        <v>0</v>
      </c>
      <c r="AP96">
        <v>0.61481600000000003</v>
      </c>
      <c r="AQ96">
        <v>0</v>
      </c>
      <c r="AR96">
        <v>1.0597300000000001</v>
      </c>
      <c r="AS96">
        <v>4.5194010000000002</v>
      </c>
      <c r="AT96">
        <v>14.398548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2188.4960230000002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498.48278900000003</v>
      </c>
      <c r="L97">
        <v>487.69159400000001</v>
      </c>
      <c r="M97">
        <v>88.3108</v>
      </c>
      <c r="N97">
        <v>56.691693999999998</v>
      </c>
      <c r="O97">
        <v>118.706633</v>
      </c>
      <c r="P97">
        <v>113.39298700000001</v>
      </c>
      <c r="Q97">
        <v>8.4356010000000001</v>
      </c>
      <c r="R97">
        <v>24.39845</v>
      </c>
      <c r="S97">
        <v>17.729832999999999</v>
      </c>
      <c r="T97">
        <v>0</v>
      </c>
      <c r="U97">
        <v>401.97732300000001</v>
      </c>
      <c r="V97">
        <v>10.659306000000001</v>
      </c>
      <c r="W97">
        <v>44.538477</v>
      </c>
      <c r="X97">
        <v>141.60024799999999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8.5181529999999999</v>
      </c>
      <c r="AG97">
        <v>20.503464000000001</v>
      </c>
      <c r="AH97">
        <v>0</v>
      </c>
      <c r="AI97">
        <v>0</v>
      </c>
      <c r="AJ97">
        <v>0</v>
      </c>
      <c r="AK97">
        <v>52.622486000000002</v>
      </c>
      <c r="AL97">
        <v>2.2308080000000001</v>
      </c>
      <c r="AM97">
        <v>0</v>
      </c>
      <c r="AN97">
        <v>0.73451500000000003</v>
      </c>
      <c r="AO97">
        <v>0</v>
      </c>
      <c r="AP97">
        <v>0.61481600000000003</v>
      </c>
      <c r="AQ97">
        <v>0</v>
      </c>
      <c r="AR97">
        <v>1.0597300000000001</v>
      </c>
      <c r="AS97">
        <v>4.5194010000000002</v>
      </c>
      <c r="AT97">
        <v>14.398548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2117.8176559999997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498.48278900000003</v>
      </c>
      <c r="L98">
        <v>393.62139400000001</v>
      </c>
      <c r="M98">
        <v>88.3108</v>
      </c>
      <c r="N98">
        <v>56.691693999999998</v>
      </c>
      <c r="O98">
        <v>118.706633</v>
      </c>
      <c r="P98">
        <v>113.39298700000001</v>
      </c>
      <c r="Q98">
        <v>8.4356010000000001</v>
      </c>
      <c r="R98">
        <v>24.39845</v>
      </c>
      <c r="S98">
        <v>17.729832999999999</v>
      </c>
      <c r="T98">
        <v>0</v>
      </c>
      <c r="U98">
        <v>401.97732300000001</v>
      </c>
      <c r="V98">
        <v>10.659306000000001</v>
      </c>
      <c r="W98">
        <v>44.538477</v>
      </c>
      <c r="X98">
        <v>141.60024799999999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8.5181529999999999</v>
      </c>
      <c r="AG98">
        <v>20.503464000000001</v>
      </c>
      <c r="AH98">
        <v>0</v>
      </c>
      <c r="AI98">
        <v>0</v>
      </c>
      <c r="AJ98">
        <v>0</v>
      </c>
      <c r="AK98">
        <v>52.622486000000002</v>
      </c>
      <c r="AL98">
        <v>2.2308080000000001</v>
      </c>
      <c r="AM98">
        <v>0</v>
      </c>
      <c r="AN98">
        <v>0.73451500000000003</v>
      </c>
      <c r="AO98">
        <v>0</v>
      </c>
      <c r="AP98">
        <v>0.61481600000000003</v>
      </c>
      <c r="AQ98">
        <v>0</v>
      </c>
      <c r="AR98">
        <v>1.0597300000000001</v>
      </c>
      <c r="AS98">
        <v>4.5194010000000002</v>
      </c>
      <c r="AT98">
        <v>14.398548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2023.7474559999998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7.3660431812499958</v>
      </c>
      <c r="L99">
        <f t="shared" si="2"/>
        <v>12.592092288500011</v>
      </c>
      <c r="M99">
        <f t="shared" si="2"/>
        <v>2.1194592000000023</v>
      </c>
      <c r="N99">
        <f t="shared" si="2"/>
        <v>1.3606006560000017</v>
      </c>
      <c r="O99">
        <f t="shared" si="2"/>
        <v>2.8489591919999957</v>
      </c>
      <c r="P99">
        <f t="shared" si="2"/>
        <v>2.7267396684999983</v>
      </c>
      <c r="Q99">
        <f t="shared" si="2"/>
        <v>0.21890695449999995</v>
      </c>
      <c r="R99">
        <f t="shared" si="2"/>
        <v>0.83930605150000137</v>
      </c>
      <c r="S99">
        <f t="shared" si="2"/>
        <v>0.51377634074999956</v>
      </c>
      <c r="T99">
        <f t="shared" si="2"/>
        <v>0</v>
      </c>
      <c r="U99">
        <f t="shared" si="2"/>
        <v>9.6474557519999848</v>
      </c>
      <c r="V99">
        <f t="shared" si="2"/>
        <v>0.38993961625000007</v>
      </c>
      <c r="W99">
        <f t="shared" si="2"/>
        <v>1.0067440575000011</v>
      </c>
      <c r="X99">
        <f t="shared" si="2"/>
        <v>3.2899191120000046</v>
      </c>
      <c r="Y99">
        <f t="shared" si="2"/>
        <v>0</v>
      </c>
      <c r="Z99">
        <f t="shared" si="2"/>
        <v>4.4343157000000008E-2</v>
      </c>
      <c r="AA99">
        <f t="shared" si="2"/>
        <v>8.0976550000000008E-2</v>
      </c>
      <c r="AB99">
        <f t="shared" si="2"/>
        <v>0.1074947185</v>
      </c>
      <c r="AC99">
        <f t="shared" si="2"/>
        <v>0</v>
      </c>
      <c r="AD99">
        <f t="shared" si="2"/>
        <v>8.6161862249999999E-2</v>
      </c>
      <c r="AE99">
        <f t="shared" si="2"/>
        <v>0.28472489999999989</v>
      </c>
      <c r="AF99">
        <f t="shared" si="2"/>
        <v>0.26027689349999972</v>
      </c>
      <c r="AG99">
        <f t="shared" si="2"/>
        <v>0.49208313599999881</v>
      </c>
      <c r="AH99">
        <f t="shared" si="2"/>
        <v>0.52541662249999987</v>
      </c>
      <c r="AI99">
        <f t="shared" si="2"/>
        <v>0</v>
      </c>
      <c r="AJ99">
        <f t="shared" si="2"/>
        <v>0</v>
      </c>
      <c r="AK99">
        <f t="shared" si="2"/>
        <v>1.2629396640000028</v>
      </c>
      <c r="AL99">
        <f t="shared" si="2"/>
        <v>0.15950275275000003</v>
      </c>
      <c r="AM99">
        <f t="shared" si="2"/>
        <v>4.7324035E-2</v>
      </c>
      <c r="AN99">
        <f t="shared" si="2"/>
        <v>1.7417196500000013E-2</v>
      </c>
      <c r="AO99">
        <f t="shared" si="2"/>
        <v>0</v>
      </c>
      <c r="AP99">
        <f t="shared" si="2"/>
        <v>2.5391894999999977E-2</v>
      </c>
      <c r="AQ99">
        <f t="shared" si="2"/>
        <v>0.47069704674999951</v>
      </c>
      <c r="AR99">
        <f t="shared" si="2"/>
        <v>0.10679425225000005</v>
      </c>
      <c r="AS99">
        <f t="shared" si="2"/>
        <v>0.12789904900000013</v>
      </c>
      <c r="AT99">
        <f t="shared" si="2"/>
        <v>0.34256225349999941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49.361948055249989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259.75</v>
      </c>
      <c r="C3" s="34">
        <v>74.19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69.98</v>
      </c>
      <c r="N3">
        <v>269.97000000000003</v>
      </c>
      <c r="O3">
        <v>48</v>
      </c>
      <c r="P3">
        <v>0.73</v>
      </c>
      <c r="Q3">
        <v>13.34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1.43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20.55</v>
      </c>
      <c r="AI3">
        <v>20.55</v>
      </c>
      <c r="AJ3">
        <v>24</v>
      </c>
      <c r="AK3">
        <v>0</v>
      </c>
      <c r="AL3">
        <v>0</v>
      </c>
    </row>
    <row r="4" spans="1:38">
      <c r="A4" t="s">
        <v>46</v>
      </c>
      <c r="B4" s="34">
        <v>259.75</v>
      </c>
      <c r="C4" s="34">
        <v>74.19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69.98</v>
      </c>
      <c r="N4">
        <v>269.97000000000003</v>
      </c>
      <c r="O4">
        <v>48</v>
      </c>
      <c r="P4">
        <v>0.73</v>
      </c>
      <c r="Q4">
        <v>12.44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1.43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21.25</v>
      </c>
      <c r="AI4">
        <v>21.25</v>
      </c>
      <c r="AJ4">
        <v>24</v>
      </c>
      <c r="AK4">
        <v>0</v>
      </c>
      <c r="AL4">
        <v>0</v>
      </c>
    </row>
    <row r="5" spans="1:38">
      <c r="A5" t="s">
        <v>47</v>
      </c>
      <c r="B5" s="34">
        <v>259.75</v>
      </c>
      <c r="C5" s="34">
        <v>74.19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69.98</v>
      </c>
      <c r="N5">
        <v>269.97000000000003</v>
      </c>
      <c r="O5">
        <v>48</v>
      </c>
      <c r="P5">
        <v>0.73</v>
      </c>
      <c r="Q5">
        <v>9.92</v>
      </c>
      <c r="R5" s="93">
        <v>0</v>
      </c>
      <c r="S5" s="93">
        <v>0</v>
      </c>
      <c r="T5" s="93">
        <v>0</v>
      </c>
      <c r="U5">
        <v>1.1399999999999999</v>
      </c>
      <c r="V5">
        <v>0</v>
      </c>
      <c r="W5">
        <v>1.43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21.96</v>
      </c>
      <c r="AI5">
        <v>21.96</v>
      </c>
      <c r="AJ5">
        <v>24</v>
      </c>
      <c r="AK5">
        <v>0</v>
      </c>
      <c r="AL5">
        <v>0</v>
      </c>
    </row>
    <row r="6" spans="1:38">
      <c r="A6" t="s">
        <v>48</v>
      </c>
      <c r="B6" s="34">
        <v>259.75</v>
      </c>
      <c r="C6" s="34">
        <v>74.19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69.98</v>
      </c>
      <c r="N6">
        <v>230.38</v>
      </c>
      <c r="O6">
        <v>48</v>
      </c>
      <c r="P6">
        <v>0.73</v>
      </c>
      <c r="Q6">
        <v>9.66</v>
      </c>
      <c r="R6" s="93">
        <v>0</v>
      </c>
      <c r="S6" s="93">
        <v>0</v>
      </c>
      <c r="T6" s="93">
        <v>0</v>
      </c>
      <c r="U6">
        <v>1.1399999999999999</v>
      </c>
      <c r="V6">
        <v>0</v>
      </c>
      <c r="W6">
        <v>1.43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22.14</v>
      </c>
      <c r="AI6">
        <v>22.14</v>
      </c>
      <c r="AJ6">
        <v>24</v>
      </c>
      <c r="AK6">
        <v>0</v>
      </c>
      <c r="AL6">
        <v>0</v>
      </c>
    </row>
    <row r="7" spans="1:38">
      <c r="A7" t="s">
        <v>49</v>
      </c>
      <c r="B7" s="34">
        <v>181.64</v>
      </c>
      <c r="C7" s="34">
        <v>55.31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191.98</v>
      </c>
      <c r="O7">
        <v>48</v>
      </c>
      <c r="P7">
        <v>0.73</v>
      </c>
      <c r="Q7">
        <v>9.58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1.43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21.66</v>
      </c>
      <c r="AI7">
        <v>21.66</v>
      </c>
      <c r="AJ7">
        <v>24</v>
      </c>
      <c r="AK7">
        <v>0</v>
      </c>
      <c r="AL7">
        <v>0</v>
      </c>
    </row>
    <row r="8" spans="1:38">
      <c r="A8" t="s">
        <v>50</v>
      </c>
      <c r="B8" s="34">
        <v>181.64</v>
      </c>
      <c r="C8" s="34">
        <v>55.31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48</v>
      </c>
      <c r="P8">
        <v>0.73</v>
      </c>
      <c r="Q8">
        <v>9.44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1.43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21.27</v>
      </c>
      <c r="AI8">
        <v>21.27</v>
      </c>
      <c r="AJ8">
        <v>24</v>
      </c>
      <c r="AK8">
        <v>0</v>
      </c>
      <c r="AL8">
        <v>0</v>
      </c>
    </row>
    <row r="9" spans="1:38">
      <c r="A9" t="s">
        <v>51</v>
      </c>
      <c r="B9" s="34">
        <v>181.64</v>
      </c>
      <c r="C9" s="34">
        <v>31.1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48</v>
      </c>
      <c r="P9">
        <v>0.73</v>
      </c>
      <c r="Q9">
        <v>7.01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1.43</v>
      </c>
      <c r="X9">
        <v>25.33</v>
      </c>
      <c r="Y9">
        <v>8.4499999999999993</v>
      </c>
      <c r="Z9">
        <v>8.44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20.440000000000001</v>
      </c>
      <c r="AI9">
        <v>20.440000000000001</v>
      </c>
      <c r="AJ9">
        <v>24</v>
      </c>
      <c r="AK9">
        <v>0</v>
      </c>
      <c r="AL9">
        <v>0</v>
      </c>
    </row>
    <row r="10" spans="1:38">
      <c r="A10" t="s">
        <v>52</v>
      </c>
      <c r="B10" s="34">
        <v>157.41999999999999</v>
      </c>
      <c r="C10" s="34">
        <v>31.1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48</v>
      </c>
      <c r="P10">
        <v>0.73</v>
      </c>
      <c r="Q10">
        <v>7.01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1.43</v>
      </c>
      <c r="X10">
        <v>27.15</v>
      </c>
      <c r="Y10">
        <v>9.0399999999999991</v>
      </c>
      <c r="Z10">
        <v>9.0500000000000007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19.87</v>
      </c>
      <c r="AI10">
        <v>19.87</v>
      </c>
      <c r="AJ10">
        <v>24</v>
      </c>
      <c r="AK10">
        <v>0</v>
      </c>
      <c r="AL10">
        <v>0</v>
      </c>
    </row>
    <row r="11" spans="1:38">
      <c r="A11" t="s">
        <v>53</v>
      </c>
      <c r="B11" s="34">
        <v>140.15</v>
      </c>
      <c r="C11" s="34">
        <v>31.1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69.98</v>
      </c>
      <c r="N11">
        <v>148.47999999999999</v>
      </c>
      <c r="O11">
        <v>48</v>
      </c>
      <c r="P11">
        <v>0.73</v>
      </c>
      <c r="Q11">
        <v>7.01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1.43</v>
      </c>
      <c r="X11">
        <v>27.17</v>
      </c>
      <c r="Y11">
        <v>9.0399999999999991</v>
      </c>
      <c r="Z11">
        <v>9.06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19.22</v>
      </c>
      <c r="AI11">
        <v>19.22</v>
      </c>
      <c r="AJ11">
        <v>24</v>
      </c>
      <c r="AK11">
        <v>0</v>
      </c>
      <c r="AL11">
        <v>0</v>
      </c>
    </row>
    <row r="12" spans="1:38">
      <c r="A12" t="s">
        <v>54</v>
      </c>
      <c r="B12" s="34">
        <v>127.67</v>
      </c>
      <c r="C12" s="34">
        <v>31.1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69.98</v>
      </c>
      <c r="N12">
        <v>148.47999999999999</v>
      </c>
      <c r="O12">
        <v>48</v>
      </c>
      <c r="P12">
        <v>0.73</v>
      </c>
      <c r="Q12">
        <v>7.01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1.43</v>
      </c>
      <c r="X12">
        <v>27</v>
      </c>
      <c r="Y12">
        <v>9.01</v>
      </c>
      <c r="Z12">
        <v>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18.77</v>
      </c>
      <c r="AI12">
        <v>18.77</v>
      </c>
      <c r="AJ12">
        <v>24</v>
      </c>
      <c r="AK12">
        <v>0</v>
      </c>
      <c r="AL12">
        <v>0</v>
      </c>
    </row>
    <row r="13" spans="1:38">
      <c r="A13" t="s">
        <v>55</v>
      </c>
      <c r="B13" s="34">
        <v>121.91</v>
      </c>
      <c r="C13" s="34">
        <v>31.1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69.98</v>
      </c>
      <c r="N13">
        <v>148.47999999999999</v>
      </c>
      <c r="O13">
        <v>48</v>
      </c>
      <c r="P13">
        <v>0.73</v>
      </c>
      <c r="Q13">
        <v>7.01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1.43</v>
      </c>
      <c r="X13">
        <v>27</v>
      </c>
      <c r="Y13">
        <v>9.01</v>
      </c>
      <c r="Z13">
        <v>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17.75</v>
      </c>
      <c r="AI13">
        <v>17.75</v>
      </c>
      <c r="AJ13">
        <v>24</v>
      </c>
      <c r="AK13">
        <v>0</v>
      </c>
      <c r="AL13">
        <v>0</v>
      </c>
    </row>
    <row r="14" spans="1:38">
      <c r="A14" t="s">
        <v>56</v>
      </c>
      <c r="B14" s="34">
        <v>121.91</v>
      </c>
      <c r="C14" s="34">
        <v>31.1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69.98</v>
      </c>
      <c r="N14">
        <v>148.47999999999999</v>
      </c>
      <c r="O14">
        <v>48</v>
      </c>
      <c r="P14">
        <v>0.73</v>
      </c>
      <c r="Q14">
        <v>7.01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1.43</v>
      </c>
      <c r="X14">
        <v>27.05</v>
      </c>
      <c r="Y14">
        <v>9.01</v>
      </c>
      <c r="Z14">
        <v>9.02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17.21</v>
      </c>
      <c r="AI14">
        <v>17.21</v>
      </c>
      <c r="AJ14">
        <v>24</v>
      </c>
      <c r="AK14">
        <v>0</v>
      </c>
      <c r="AL14">
        <v>0</v>
      </c>
    </row>
    <row r="15" spans="1:38">
      <c r="A15" t="s">
        <v>57</v>
      </c>
      <c r="B15" s="34">
        <v>121.91</v>
      </c>
      <c r="C15" s="34">
        <v>31.1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69.98</v>
      </c>
      <c r="N15">
        <v>148.47999999999999</v>
      </c>
      <c r="O15">
        <v>48</v>
      </c>
      <c r="P15">
        <v>0.73</v>
      </c>
      <c r="Q15">
        <v>7.01</v>
      </c>
      <c r="R15" s="93">
        <v>0</v>
      </c>
      <c r="S15" s="93">
        <v>0</v>
      </c>
      <c r="T15" s="93">
        <v>0</v>
      </c>
      <c r="U15">
        <v>1.03</v>
      </c>
      <c r="V15">
        <v>0</v>
      </c>
      <c r="W15">
        <v>1.43</v>
      </c>
      <c r="X15">
        <v>30.73</v>
      </c>
      <c r="Y15">
        <v>10.25</v>
      </c>
      <c r="Z15">
        <v>10.24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23.14</v>
      </c>
      <c r="AI15">
        <v>23.14</v>
      </c>
      <c r="AJ15">
        <v>24</v>
      </c>
      <c r="AK15">
        <v>0</v>
      </c>
      <c r="AL15">
        <v>0</v>
      </c>
    </row>
    <row r="16" spans="1:38">
      <c r="A16" t="s">
        <v>58</v>
      </c>
      <c r="B16" s="34">
        <v>121.91</v>
      </c>
      <c r="C16" s="34">
        <v>31.1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69.98</v>
      </c>
      <c r="N16">
        <v>148.47999999999999</v>
      </c>
      <c r="O16">
        <v>48</v>
      </c>
      <c r="P16">
        <v>0.73</v>
      </c>
      <c r="Q16">
        <v>7.01</v>
      </c>
      <c r="R16" s="93">
        <v>0</v>
      </c>
      <c r="S16" s="93">
        <v>0</v>
      </c>
      <c r="T16" s="93">
        <v>0</v>
      </c>
      <c r="U16">
        <v>1.03</v>
      </c>
      <c r="V16">
        <v>0</v>
      </c>
      <c r="W16">
        <v>1.43</v>
      </c>
      <c r="X16">
        <v>31.03</v>
      </c>
      <c r="Y16">
        <v>10.35</v>
      </c>
      <c r="Z16">
        <v>10.34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22.66</v>
      </c>
      <c r="AI16">
        <v>22.66</v>
      </c>
      <c r="AJ16">
        <v>24</v>
      </c>
      <c r="AK16">
        <v>0</v>
      </c>
      <c r="AL16">
        <v>0</v>
      </c>
    </row>
    <row r="17" spans="1:38">
      <c r="A17" t="s">
        <v>59</v>
      </c>
      <c r="B17" s="34">
        <v>121.91</v>
      </c>
      <c r="C17" s="34">
        <v>31.1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69.98</v>
      </c>
      <c r="N17">
        <v>148.47999999999999</v>
      </c>
      <c r="O17">
        <v>48</v>
      </c>
      <c r="P17">
        <v>0.73</v>
      </c>
      <c r="Q17">
        <v>7.01</v>
      </c>
      <c r="R17" s="93">
        <v>0</v>
      </c>
      <c r="S17" s="93">
        <v>0</v>
      </c>
      <c r="T17" s="93">
        <v>0</v>
      </c>
      <c r="U17">
        <v>1.03</v>
      </c>
      <c r="V17">
        <v>0</v>
      </c>
      <c r="W17">
        <v>1.43</v>
      </c>
      <c r="X17">
        <v>33.299999999999997</v>
      </c>
      <c r="Y17">
        <v>11.1</v>
      </c>
      <c r="Z17">
        <v>11.1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22.27</v>
      </c>
      <c r="AI17">
        <v>22.27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121.91</v>
      </c>
      <c r="C18" s="34">
        <v>31.1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69.98</v>
      </c>
      <c r="N18">
        <v>148.47999999999999</v>
      </c>
      <c r="O18">
        <v>48</v>
      </c>
      <c r="P18">
        <v>0.73</v>
      </c>
      <c r="Q18">
        <v>7.01</v>
      </c>
      <c r="R18" s="93">
        <v>0</v>
      </c>
      <c r="S18" s="93">
        <v>0</v>
      </c>
      <c r="T18" s="93">
        <v>0</v>
      </c>
      <c r="U18">
        <v>1.03</v>
      </c>
      <c r="V18">
        <v>0</v>
      </c>
      <c r="W18">
        <v>1.43</v>
      </c>
      <c r="X18">
        <v>33.01</v>
      </c>
      <c r="Y18">
        <v>11</v>
      </c>
      <c r="Z18">
        <v>11.01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21.44</v>
      </c>
      <c r="AI18">
        <v>21.44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181.64</v>
      </c>
      <c r="C19" s="34">
        <v>31.68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69.98</v>
      </c>
      <c r="N19">
        <v>148.47999999999999</v>
      </c>
      <c r="O19">
        <v>48</v>
      </c>
      <c r="P19">
        <v>0.73</v>
      </c>
      <c r="Q19">
        <v>8.26</v>
      </c>
      <c r="R19" s="93">
        <v>0</v>
      </c>
      <c r="S19" s="93">
        <v>0</v>
      </c>
      <c r="T19" s="93">
        <v>0</v>
      </c>
      <c r="U19">
        <v>1.03</v>
      </c>
      <c r="V19">
        <v>0</v>
      </c>
      <c r="W19">
        <v>1.43</v>
      </c>
      <c r="X19">
        <v>26.76</v>
      </c>
      <c r="Y19">
        <v>8.92</v>
      </c>
      <c r="Z19">
        <v>8.92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15.29</v>
      </c>
      <c r="AI19">
        <v>15.29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181.64</v>
      </c>
      <c r="C20" s="34">
        <v>31.68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69.98</v>
      </c>
      <c r="N20">
        <v>148.47999999999999</v>
      </c>
      <c r="O20">
        <v>48</v>
      </c>
      <c r="P20">
        <v>0.73</v>
      </c>
      <c r="Q20">
        <v>8.73</v>
      </c>
      <c r="R20" s="93">
        <v>0</v>
      </c>
      <c r="S20" s="93">
        <v>0</v>
      </c>
      <c r="T20" s="93">
        <v>0</v>
      </c>
      <c r="U20">
        <v>1.03</v>
      </c>
      <c r="V20">
        <v>0</v>
      </c>
      <c r="W20">
        <v>1.43</v>
      </c>
      <c r="X20">
        <v>26.31</v>
      </c>
      <c r="Y20">
        <v>8.76</v>
      </c>
      <c r="Z20">
        <v>8.77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14.87</v>
      </c>
      <c r="AI20">
        <v>14.87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181.64</v>
      </c>
      <c r="C21" s="34">
        <v>55.31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65.84</v>
      </c>
      <c r="N21">
        <v>191.98</v>
      </c>
      <c r="O21">
        <v>48</v>
      </c>
      <c r="P21">
        <v>0.73</v>
      </c>
      <c r="Q21">
        <v>9.3800000000000008</v>
      </c>
      <c r="R21" s="93">
        <v>0</v>
      </c>
      <c r="S21" s="93">
        <v>0</v>
      </c>
      <c r="T21" s="93">
        <v>0</v>
      </c>
      <c r="U21">
        <v>1.03</v>
      </c>
      <c r="V21">
        <v>0</v>
      </c>
      <c r="W21">
        <v>1.43</v>
      </c>
      <c r="X21">
        <v>25.73</v>
      </c>
      <c r="Y21">
        <v>8.58</v>
      </c>
      <c r="Z21">
        <v>8.57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14.21</v>
      </c>
      <c r="AI21">
        <v>14.21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181.64</v>
      </c>
      <c r="C22" s="34">
        <v>55.31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65.84</v>
      </c>
      <c r="N22">
        <v>230.38</v>
      </c>
      <c r="O22">
        <v>48</v>
      </c>
      <c r="P22">
        <v>0.73</v>
      </c>
      <c r="Q22">
        <v>10.14</v>
      </c>
      <c r="R22" s="93">
        <v>0</v>
      </c>
      <c r="S22" s="93">
        <v>0</v>
      </c>
      <c r="T22" s="93">
        <v>0</v>
      </c>
      <c r="U22">
        <v>1.03</v>
      </c>
      <c r="V22">
        <v>0</v>
      </c>
      <c r="W22">
        <v>1.43</v>
      </c>
      <c r="X22">
        <v>24.36</v>
      </c>
      <c r="Y22">
        <v>8.1199999999999992</v>
      </c>
      <c r="Z22">
        <v>8.1199999999999992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13.44</v>
      </c>
      <c r="AI22">
        <v>13.44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259.75</v>
      </c>
      <c r="C23" s="34">
        <v>74.19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65.84</v>
      </c>
      <c r="N23">
        <v>269.97000000000003</v>
      </c>
      <c r="O23">
        <v>57.59</v>
      </c>
      <c r="P23">
        <v>0.73</v>
      </c>
      <c r="Q23">
        <v>10.17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1.43</v>
      </c>
      <c r="X23">
        <v>23.66</v>
      </c>
      <c r="Y23">
        <v>7.87</v>
      </c>
      <c r="Z23">
        <v>7.89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12.88</v>
      </c>
      <c r="AI23">
        <v>12.88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259.75</v>
      </c>
      <c r="C24" s="34">
        <v>74.19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65.84</v>
      </c>
      <c r="N24">
        <v>269.97000000000003</v>
      </c>
      <c r="O24">
        <v>57.59</v>
      </c>
      <c r="P24">
        <v>0.73</v>
      </c>
      <c r="Q24">
        <v>10.210000000000001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1.43</v>
      </c>
      <c r="X24">
        <v>23.17</v>
      </c>
      <c r="Y24">
        <v>7.74</v>
      </c>
      <c r="Z24">
        <v>7.72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12.22</v>
      </c>
      <c r="AI24">
        <v>12.22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259.75</v>
      </c>
      <c r="C25" s="34">
        <v>74.19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65.84</v>
      </c>
      <c r="N25">
        <v>269.97000000000003</v>
      </c>
      <c r="O25">
        <v>62.39</v>
      </c>
      <c r="P25">
        <v>0.73</v>
      </c>
      <c r="Q25">
        <v>10.210000000000001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1.43</v>
      </c>
      <c r="X25">
        <v>22.76</v>
      </c>
      <c r="Y25">
        <v>7.58</v>
      </c>
      <c r="Z25">
        <v>7.59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11.67</v>
      </c>
      <c r="AI25">
        <v>11.67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259.75</v>
      </c>
      <c r="C26" s="34">
        <v>74.19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65.84</v>
      </c>
      <c r="N26">
        <v>269.97000000000003</v>
      </c>
      <c r="O26">
        <v>62.39</v>
      </c>
      <c r="P26">
        <v>0.73</v>
      </c>
      <c r="Q26">
        <v>10.210000000000001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1.43</v>
      </c>
      <c r="X26">
        <v>22.42</v>
      </c>
      <c r="Y26">
        <v>7.49</v>
      </c>
      <c r="Z26">
        <v>7.47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11.67</v>
      </c>
      <c r="AI26">
        <v>11.67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259.75</v>
      </c>
      <c r="C27" s="34">
        <v>86.58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94.06</v>
      </c>
      <c r="N27">
        <v>269.97000000000003</v>
      </c>
      <c r="O27">
        <v>100.54</v>
      </c>
      <c r="P27">
        <v>0.73</v>
      </c>
      <c r="Q27">
        <v>10.210000000000001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1.43</v>
      </c>
      <c r="X27">
        <v>21.63</v>
      </c>
      <c r="Y27">
        <v>7.21</v>
      </c>
      <c r="Z27">
        <v>7.21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11.67</v>
      </c>
      <c r="AI27">
        <v>11.67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259.75</v>
      </c>
      <c r="C28" s="34">
        <v>86.58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115.13</v>
      </c>
      <c r="N28">
        <v>269.97000000000003</v>
      </c>
      <c r="O28">
        <v>100.54</v>
      </c>
      <c r="P28">
        <v>0.73</v>
      </c>
      <c r="Q28">
        <v>10.210000000000001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1.43</v>
      </c>
      <c r="X28">
        <v>21.55</v>
      </c>
      <c r="Y28">
        <v>7.19</v>
      </c>
      <c r="Z28">
        <v>7.18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11.67</v>
      </c>
      <c r="AI28">
        <v>11.67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115.13</v>
      </c>
      <c r="N29">
        <v>269.97000000000003</v>
      </c>
      <c r="O29">
        <v>100.54</v>
      </c>
      <c r="P29">
        <v>0.73</v>
      </c>
      <c r="Q29">
        <v>10.210000000000001</v>
      </c>
      <c r="R29" s="93">
        <v>0</v>
      </c>
      <c r="S29" s="93">
        <v>0.5</v>
      </c>
      <c r="T29" s="93">
        <v>0</v>
      </c>
      <c r="U29">
        <v>0.99</v>
      </c>
      <c r="V29">
        <v>0</v>
      </c>
      <c r="W29">
        <v>1.43</v>
      </c>
      <c r="X29">
        <v>20.61</v>
      </c>
      <c r="Y29">
        <v>6.88</v>
      </c>
      <c r="Z29">
        <v>6.87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11.67</v>
      </c>
      <c r="AI29">
        <v>11.67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115.13</v>
      </c>
      <c r="N30">
        <v>269.97000000000003</v>
      </c>
      <c r="O30">
        <v>100.54</v>
      </c>
      <c r="P30">
        <v>0.73</v>
      </c>
      <c r="Q30">
        <v>10.11</v>
      </c>
      <c r="R30" s="93">
        <v>0.89</v>
      </c>
      <c r="S30" s="93">
        <v>2</v>
      </c>
      <c r="T30" s="93">
        <v>0</v>
      </c>
      <c r="U30">
        <v>0.99</v>
      </c>
      <c r="V30">
        <v>0</v>
      </c>
      <c r="W30">
        <v>1.43</v>
      </c>
      <c r="X30">
        <v>20.56</v>
      </c>
      <c r="Y30">
        <v>6.86</v>
      </c>
      <c r="Z30">
        <v>6.85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11.67</v>
      </c>
      <c r="AI30">
        <v>11.67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115.13</v>
      </c>
      <c r="N31">
        <v>269.97000000000003</v>
      </c>
      <c r="O31">
        <v>100.54</v>
      </c>
      <c r="P31">
        <v>0.73</v>
      </c>
      <c r="Q31">
        <v>7.41</v>
      </c>
      <c r="R31" s="93">
        <v>3.45</v>
      </c>
      <c r="S31" s="93">
        <v>7</v>
      </c>
      <c r="T31" s="93">
        <v>2.5499999999999998</v>
      </c>
      <c r="U31">
        <v>0.99</v>
      </c>
      <c r="V31">
        <v>0.24295</v>
      </c>
      <c r="W31">
        <v>1.43</v>
      </c>
      <c r="X31">
        <v>19.850000000000001</v>
      </c>
      <c r="Y31">
        <v>6.61</v>
      </c>
      <c r="Z31">
        <v>6.62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5.66</v>
      </c>
      <c r="AH31">
        <v>11.67</v>
      </c>
      <c r="AI31">
        <v>11.67</v>
      </c>
      <c r="AJ31">
        <v>24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30.87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115.13</v>
      </c>
      <c r="N32">
        <v>269.97000000000003</v>
      </c>
      <c r="O32">
        <v>100.54</v>
      </c>
      <c r="P32">
        <v>0.73</v>
      </c>
      <c r="Q32">
        <v>7.41</v>
      </c>
      <c r="R32" s="93">
        <v>10.42</v>
      </c>
      <c r="S32" s="93">
        <v>13</v>
      </c>
      <c r="T32" s="93">
        <v>7.45</v>
      </c>
      <c r="U32">
        <v>0.99</v>
      </c>
      <c r="V32">
        <v>2.7696299999999998</v>
      </c>
      <c r="W32">
        <v>1.43</v>
      </c>
      <c r="X32">
        <v>19.510000000000002</v>
      </c>
      <c r="Y32">
        <v>6.51</v>
      </c>
      <c r="Z32">
        <v>6.5</v>
      </c>
      <c r="AA32">
        <v>1.02</v>
      </c>
      <c r="AB32">
        <v>0.2</v>
      </c>
      <c r="AC32">
        <v>0</v>
      </c>
      <c r="AD32">
        <v>0</v>
      </c>
      <c r="AE32">
        <v>1</v>
      </c>
      <c r="AF32">
        <v>0</v>
      </c>
      <c r="AG32">
        <v>5.66</v>
      </c>
      <c r="AH32">
        <v>11.67</v>
      </c>
      <c r="AI32">
        <v>11.67</v>
      </c>
      <c r="AJ32">
        <v>24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86.58</v>
      </c>
      <c r="D33" s="93">
        <f t="shared" si="0"/>
        <v>55.790000000000006</v>
      </c>
      <c r="E33" s="34">
        <v>0</v>
      </c>
      <c r="F33" s="34"/>
      <c r="G33" s="34"/>
      <c r="H33" s="34"/>
      <c r="I33" s="34"/>
      <c r="J33" s="37">
        <v>0.05</v>
      </c>
      <c r="K33" s="37">
        <v>0.05</v>
      </c>
      <c r="L33" s="37">
        <v>0.05</v>
      </c>
      <c r="M33">
        <v>115.13</v>
      </c>
      <c r="N33">
        <v>269.97000000000003</v>
      </c>
      <c r="O33">
        <v>100.54</v>
      </c>
      <c r="P33">
        <v>0.73</v>
      </c>
      <c r="Q33">
        <v>7.41</v>
      </c>
      <c r="R33" s="93">
        <v>20.309999999999999</v>
      </c>
      <c r="S33" s="93">
        <v>20</v>
      </c>
      <c r="T33" s="93">
        <v>15.48</v>
      </c>
      <c r="U33">
        <v>0.99</v>
      </c>
      <c r="V33">
        <v>7.0455500000000004</v>
      </c>
      <c r="W33">
        <v>1.43</v>
      </c>
      <c r="X33">
        <v>15</v>
      </c>
      <c r="Y33">
        <v>5</v>
      </c>
      <c r="Z33">
        <v>5</v>
      </c>
      <c r="AA33">
        <v>2.54</v>
      </c>
      <c r="AB33">
        <v>0.51</v>
      </c>
      <c r="AC33">
        <v>0</v>
      </c>
      <c r="AD33">
        <v>0</v>
      </c>
      <c r="AE33">
        <v>3</v>
      </c>
      <c r="AF33">
        <v>1</v>
      </c>
      <c r="AG33">
        <v>5.66</v>
      </c>
      <c r="AH33">
        <v>10</v>
      </c>
      <c r="AI33">
        <v>10</v>
      </c>
      <c r="AJ33">
        <v>24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86.58</v>
      </c>
      <c r="D34" s="93">
        <f t="shared" si="0"/>
        <v>85.92</v>
      </c>
      <c r="E34" s="34">
        <v>0</v>
      </c>
      <c r="F34" s="34"/>
      <c r="G34" s="34"/>
      <c r="H34" s="34"/>
      <c r="I34" s="34"/>
      <c r="J34" s="37">
        <v>0.15</v>
      </c>
      <c r="K34" s="37">
        <v>0.15</v>
      </c>
      <c r="L34" s="37">
        <v>0.15</v>
      </c>
      <c r="M34">
        <v>115.13</v>
      </c>
      <c r="N34">
        <v>269.97000000000003</v>
      </c>
      <c r="O34">
        <v>100.54</v>
      </c>
      <c r="P34">
        <v>0.73</v>
      </c>
      <c r="Q34">
        <v>7.41</v>
      </c>
      <c r="R34" s="93">
        <v>32.43</v>
      </c>
      <c r="S34" s="93">
        <v>28</v>
      </c>
      <c r="T34" s="93">
        <v>25.49</v>
      </c>
      <c r="U34">
        <v>0.99</v>
      </c>
      <c r="V34">
        <v>11.749062</v>
      </c>
      <c r="W34">
        <v>1.43</v>
      </c>
      <c r="X34">
        <v>15</v>
      </c>
      <c r="Y34">
        <v>5</v>
      </c>
      <c r="Z34">
        <v>5</v>
      </c>
      <c r="AA34">
        <v>8.3800000000000008</v>
      </c>
      <c r="AB34">
        <v>1.67</v>
      </c>
      <c r="AC34">
        <v>0.33</v>
      </c>
      <c r="AD34">
        <v>5</v>
      </c>
      <c r="AE34">
        <v>5</v>
      </c>
      <c r="AF34">
        <v>3</v>
      </c>
      <c r="AG34">
        <v>5.66</v>
      </c>
      <c r="AH34">
        <v>10</v>
      </c>
      <c r="AI34">
        <v>10</v>
      </c>
      <c r="AJ34">
        <v>24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86.58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0.64</v>
      </c>
      <c r="K35" s="37">
        <v>0.64</v>
      </c>
      <c r="L35" s="37">
        <v>0.66</v>
      </c>
      <c r="M35">
        <v>115.13</v>
      </c>
      <c r="N35">
        <v>269.97000000000003</v>
      </c>
      <c r="O35">
        <v>100.54</v>
      </c>
      <c r="P35">
        <v>0.69</v>
      </c>
      <c r="Q35">
        <v>7.01</v>
      </c>
      <c r="R35" s="93">
        <v>30.33</v>
      </c>
      <c r="S35" s="93">
        <v>30.33</v>
      </c>
      <c r="T35" s="93">
        <v>30.34</v>
      </c>
      <c r="U35">
        <v>0.99</v>
      </c>
      <c r="V35">
        <v>17.074525999999999</v>
      </c>
      <c r="W35">
        <v>1.43</v>
      </c>
      <c r="X35">
        <v>15</v>
      </c>
      <c r="Y35">
        <v>5</v>
      </c>
      <c r="Z35">
        <v>5</v>
      </c>
      <c r="AA35">
        <v>18.55</v>
      </c>
      <c r="AB35">
        <v>3.71</v>
      </c>
      <c r="AC35">
        <v>0.38</v>
      </c>
      <c r="AD35">
        <v>5</v>
      </c>
      <c r="AE35">
        <v>8</v>
      </c>
      <c r="AF35">
        <v>4</v>
      </c>
      <c r="AG35">
        <v>5.66</v>
      </c>
      <c r="AH35">
        <v>10</v>
      </c>
      <c r="AI35">
        <v>10</v>
      </c>
      <c r="AJ35">
        <v>0</v>
      </c>
      <c r="AK35">
        <v>14</v>
      </c>
      <c r="AL35">
        <v>6</v>
      </c>
    </row>
    <row r="36" spans="1:38">
      <c r="A36" t="s">
        <v>78</v>
      </c>
      <c r="B36" s="34">
        <v>259.75</v>
      </c>
      <c r="C36" s="34">
        <v>86.58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2.08</v>
      </c>
      <c r="K36" s="37">
        <v>2.08</v>
      </c>
      <c r="L36" s="37">
        <v>2.13</v>
      </c>
      <c r="M36">
        <v>115.13</v>
      </c>
      <c r="N36">
        <v>269.97000000000003</v>
      </c>
      <c r="O36">
        <v>100.54</v>
      </c>
      <c r="P36">
        <v>0.69</v>
      </c>
      <c r="Q36">
        <v>6.69</v>
      </c>
      <c r="R36" s="93">
        <v>30.33</v>
      </c>
      <c r="S36" s="93">
        <v>30.33</v>
      </c>
      <c r="T36" s="93">
        <v>30.34</v>
      </c>
      <c r="U36">
        <v>0.99</v>
      </c>
      <c r="V36">
        <v>23.886844</v>
      </c>
      <c r="W36">
        <v>1.43</v>
      </c>
      <c r="X36">
        <v>15</v>
      </c>
      <c r="Y36">
        <v>5</v>
      </c>
      <c r="Z36">
        <v>5</v>
      </c>
      <c r="AA36">
        <v>35.770000000000003</v>
      </c>
      <c r="AB36">
        <v>7.15</v>
      </c>
      <c r="AC36">
        <v>9.81</v>
      </c>
      <c r="AD36">
        <v>5</v>
      </c>
      <c r="AE36">
        <v>10</v>
      </c>
      <c r="AF36">
        <v>5</v>
      </c>
      <c r="AG36">
        <v>5.66</v>
      </c>
      <c r="AH36">
        <v>10</v>
      </c>
      <c r="AI36">
        <v>10</v>
      </c>
      <c r="AJ36">
        <v>0</v>
      </c>
      <c r="AK36">
        <v>18</v>
      </c>
      <c r="AL36">
        <v>7</v>
      </c>
    </row>
    <row r="37" spans="1:38">
      <c r="A37" t="s">
        <v>79</v>
      </c>
      <c r="B37" s="34">
        <v>259.75</v>
      </c>
      <c r="C37" s="34">
        <v>86.58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3.31</v>
      </c>
      <c r="K37" s="37">
        <v>3.31</v>
      </c>
      <c r="L37" s="37">
        <v>3.39</v>
      </c>
      <c r="M37">
        <v>115.13</v>
      </c>
      <c r="N37">
        <v>269.97000000000003</v>
      </c>
      <c r="O37">
        <v>100.54</v>
      </c>
      <c r="P37">
        <v>0.69</v>
      </c>
      <c r="Q37">
        <v>5.96</v>
      </c>
      <c r="R37" s="93">
        <v>32</v>
      </c>
      <c r="S37" s="93">
        <v>32</v>
      </c>
      <c r="T37" s="93">
        <v>32</v>
      </c>
      <c r="U37">
        <v>0.99</v>
      </c>
      <c r="V37">
        <v>32.458120000000001</v>
      </c>
      <c r="W37">
        <v>1.43</v>
      </c>
      <c r="X37">
        <v>15</v>
      </c>
      <c r="Y37">
        <v>5</v>
      </c>
      <c r="Z37">
        <v>5</v>
      </c>
      <c r="AA37">
        <v>59.37</v>
      </c>
      <c r="AB37">
        <v>11.87</v>
      </c>
      <c r="AC37">
        <v>20.92</v>
      </c>
      <c r="AD37">
        <v>9</v>
      </c>
      <c r="AE37">
        <v>18</v>
      </c>
      <c r="AF37">
        <v>9</v>
      </c>
      <c r="AG37">
        <v>5.66</v>
      </c>
      <c r="AH37">
        <v>10</v>
      </c>
      <c r="AI37">
        <v>10</v>
      </c>
      <c r="AJ37">
        <v>0</v>
      </c>
      <c r="AK37">
        <v>35</v>
      </c>
      <c r="AL37">
        <v>15</v>
      </c>
    </row>
    <row r="38" spans="1:38">
      <c r="A38" t="s">
        <v>80</v>
      </c>
      <c r="B38" s="34">
        <v>259.75</v>
      </c>
      <c r="C38" s="34">
        <v>86.58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5.3</v>
      </c>
      <c r="K38" s="37">
        <v>5.3</v>
      </c>
      <c r="L38" s="37">
        <v>5.43</v>
      </c>
      <c r="M38">
        <v>115.13</v>
      </c>
      <c r="N38">
        <v>269.97000000000003</v>
      </c>
      <c r="O38">
        <v>100.54</v>
      </c>
      <c r="P38">
        <v>0.69</v>
      </c>
      <c r="Q38">
        <v>5.34</v>
      </c>
      <c r="R38" s="93">
        <v>32</v>
      </c>
      <c r="S38" s="93">
        <v>32</v>
      </c>
      <c r="T38" s="93">
        <v>32</v>
      </c>
      <c r="U38">
        <v>0.99</v>
      </c>
      <c r="V38">
        <v>42.448224000000003</v>
      </c>
      <c r="W38">
        <v>1.43</v>
      </c>
      <c r="X38">
        <v>15</v>
      </c>
      <c r="Y38">
        <v>5</v>
      </c>
      <c r="Z38">
        <v>5</v>
      </c>
      <c r="AA38">
        <v>78.510000000000005</v>
      </c>
      <c r="AB38">
        <v>15.7</v>
      </c>
      <c r="AC38">
        <v>30.25</v>
      </c>
      <c r="AD38">
        <v>13</v>
      </c>
      <c r="AE38">
        <v>28</v>
      </c>
      <c r="AF38">
        <v>14</v>
      </c>
      <c r="AG38">
        <v>5.66</v>
      </c>
      <c r="AH38">
        <v>10</v>
      </c>
      <c r="AI38">
        <v>10</v>
      </c>
      <c r="AJ38">
        <v>0</v>
      </c>
      <c r="AK38">
        <v>53</v>
      </c>
      <c r="AL38">
        <v>22</v>
      </c>
    </row>
    <row r="39" spans="1:38">
      <c r="A39" t="s">
        <v>81</v>
      </c>
      <c r="B39" s="34">
        <v>259.75</v>
      </c>
      <c r="C39" s="34">
        <v>86.58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7.19</v>
      </c>
      <c r="K39" s="37">
        <v>7.19</v>
      </c>
      <c r="L39" s="37">
        <v>7.37</v>
      </c>
      <c r="M39">
        <v>115.13</v>
      </c>
      <c r="N39">
        <v>269.97000000000003</v>
      </c>
      <c r="O39">
        <v>100.54</v>
      </c>
      <c r="P39">
        <v>0.69</v>
      </c>
      <c r="Q39">
        <v>7.61</v>
      </c>
      <c r="R39" s="93">
        <v>32</v>
      </c>
      <c r="S39" s="93">
        <v>32</v>
      </c>
      <c r="T39" s="93">
        <v>32</v>
      </c>
      <c r="U39">
        <v>0.99</v>
      </c>
      <c r="V39">
        <v>53.594769999999997</v>
      </c>
      <c r="W39">
        <v>1.43</v>
      </c>
      <c r="X39">
        <v>15</v>
      </c>
      <c r="Y39">
        <v>5</v>
      </c>
      <c r="Z39">
        <v>5</v>
      </c>
      <c r="AA39">
        <v>97.44</v>
      </c>
      <c r="AB39">
        <v>19.489999999999998</v>
      </c>
      <c r="AC39">
        <v>38.68</v>
      </c>
      <c r="AD39">
        <v>19</v>
      </c>
      <c r="AE39">
        <v>42</v>
      </c>
      <c r="AF39">
        <v>21</v>
      </c>
      <c r="AG39">
        <v>5.66</v>
      </c>
      <c r="AH39">
        <v>10</v>
      </c>
      <c r="AI39">
        <v>10</v>
      </c>
      <c r="AJ39">
        <v>0</v>
      </c>
      <c r="AK39">
        <v>74</v>
      </c>
      <c r="AL39">
        <v>31</v>
      </c>
    </row>
    <row r="40" spans="1:38">
      <c r="A40" t="s">
        <v>82</v>
      </c>
      <c r="B40" s="34">
        <v>259.75</v>
      </c>
      <c r="C40" s="34">
        <v>86.58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8.6</v>
      </c>
      <c r="K40" s="37">
        <v>8.6</v>
      </c>
      <c r="L40" s="37">
        <v>8.81</v>
      </c>
      <c r="M40">
        <v>115.13</v>
      </c>
      <c r="N40">
        <v>269.97000000000003</v>
      </c>
      <c r="O40">
        <v>100.54</v>
      </c>
      <c r="P40">
        <v>0.69</v>
      </c>
      <c r="Q40">
        <v>7.61</v>
      </c>
      <c r="R40" s="93">
        <v>32</v>
      </c>
      <c r="S40" s="93">
        <v>32</v>
      </c>
      <c r="T40" s="93">
        <v>32</v>
      </c>
      <c r="U40">
        <v>0.99</v>
      </c>
      <c r="V40">
        <v>65.023138000000003</v>
      </c>
      <c r="W40">
        <v>1.43</v>
      </c>
      <c r="X40">
        <v>15</v>
      </c>
      <c r="Y40">
        <v>5</v>
      </c>
      <c r="Z40">
        <v>5</v>
      </c>
      <c r="AA40">
        <v>118.02</v>
      </c>
      <c r="AB40">
        <v>23.6</v>
      </c>
      <c r="AC40">
        <v>46.56</v>
      </c>
      <c r="AD40">
        <v>25</v>
      </c>
      <c r="AE40">
        <v>50</v>
      </c>
      <c r="AF40">
        <v>25</v>
      </c>
      <c r="AG40">
        <v>5.66</v>
      </c>
      <c r="AH40">
        <v>10</v>
      </c>
      <c r="AI40">
        <v>10</v>
      </c>
      <c r="AJ40">
        <v>0</v>
      </c>
      <c r="AK40">
        <v>91</v>
      </c>
      <c r="AL40">
        <v>39</v>
      </c>
    </row>
    <row r="41" spans="1:38">
      <c r="A41" t="s">
        <v>83</v>
      </c>
      <c r="B41" s="34">
        <v>259.75</v>
      </c>
      <c r="C41" s="34">
        <v>86.58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8.93</v>
      </c>
      <c r="K41" s="37">
        <v>8.93</v>
      </c>
      <c r="L41" s="37">
        <v>9.15</v>
      </c>
      <c r="M41">
        <v>115.13</v>
      </c>
      <c r="N41">
        <v>269.97000000000003</v>
      </c>
      <c r="O41">
        <v>100.54</v>
      </c>
      <c r="P41">
        <v>0.69</v>
      </c>
      <c r="Q41">
        <v>7.61</v>
      </c>
      <c r="R41" s="93">
        <v>32</v>
      </c>
      <c r="S41" s="93">
        <v>32</v>
      </c>
      <c r="T41" s="93">
        <v>32</v>
      </c>
      <c r="U41">
        <v>0.99</v>
      </c>
      <c r="V41">
        <v>76.159965999999997</v>
      </c>
      <c r="W41">
        <v>1.43</v>
      </c>
      <c r="X41">
        <v>14</v>
      </c>
      <c r="Y41">
        <v>4.66</v>
      </c>
      <c r="Z41">
        <v>4.67</v>
      </c>
      <c r="AA41">
        <v>136.9</v>
      </c>
      <c r="AB41">
        <v>27.38</v>
      </c>
      <c r="AC41">
        <v>54.04</v>
      </c>
      <c r="AD41">
        <v>31.61</v>
      </c>
      <c r="AE41">
        <v>58</v>
      </c>
      <c r="AF41">
        <v>29</v>
      </c>
      <c r="AG41">
        <v>4</v>
      </c>
      <c r="AH41">
        <v>10</v>
      </c>
      <c r="AI41">
        <v>10</v>
      </c>
      <c r="AJ41">
        <v>0</v>
      </c>
      <c r="AK41">
        <v>105</v>
      </c>
      <c r="AL41">
        <v>45</v>
      </c>
    </row>
    <row r="42" spans="1:38">
      <c r="A42" t="s">
        <v>84</v>
      </c>
      <c r="B42" s="34">
        <v>259.75</v>
      </c>
      <c r="C42" s="34">
        <v>86.58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10.77</v>
      </c>
      <c r="K42" s="37">
        <v>10.77</v>
      </c>
      <c r="L42" s="37">
        <v>11.05</v>
      </c>
      <c r="M42">
        <v>115.13</v>
      </c>
      <c r="N42">
        <v>269.97000000000003</v>
      </c>
      <c r="O42">
        <v>100.54</v>
      </c>
      <c r="P42">
        <v>0.69</v>
      </c>
      <c r="Q42">
        <v>7.61</v>
      </c>
      <c r="R42" s="93">
        <v>32.5</v>
      </c>
      <c r="S42" s="93">
        <v>32.5</v>
      </c>
      <c r="T42" s="93">
        <v>32.5</v>
      </c>
      <c r="U42">
        <v>0.99</v>
      </c>
      <c r="V42">
        <v>87.26764</v>
      </c>
      <c r="W42">
        <v>1.43</v>
      </c>
      <c r="X42">
        <v>14</v>
      </c>
      <c r="Y42">
        <v>4.66</v>
      </c>
      <c r="Z42">
        <v>4.67</v>
      </c>
      <c r="AA42">
        <v>153.55000000000001</v>
      </c>
      <c r="AB42">
        <v>30.71</v>
      </c>
      <c r="AC42">
        <v>60.34</v>
      </c>
      <c r="AD42">
        <v>34.49</v>
      </c>
      <c r="AE42">
        <v>65</v>
      </c>
      <c r="AF42">
        <v>32</v>
      </c>
      <c r="AG42">
        <v>4</v>
      </c>
      <c r="AH42">
        <v>10</v>
      </c>
      <c r="AI42">
        <v>10</v>
      </c>
      <c r="AJ42">
        <v>0</v>
      </c>
      <c r="AK42">
        <v>123</v>
      </c>
      <c r="AL42">
        <v>52</v>
      </c>
    </row>
    <row r="43" spans="1:38">
      <c r="A43" t="s">
        <v>85</v>
      </c>
      <c r="B43" s="34">
        <v>259.75</v>
      </c>
      <c r="C43" s="34">
        <v>86.58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11.45</v>
      </c>
      <c r="K43" s="37">
        <v>11.45</v>
      </c>
      <c r="L43" s="37">
        <v>11.74</v>
      </c>
      <c r="M43">
        <v>115.13</v>
      </c>
      <c r="N43">
        <v>269.97000000000003</v>
      </c>
      <c r="O43">
        <v>100.54</v>
      </c>
      <c r="P43">
        <v>0.69</v>
      </c>
      <c r="Q43">
        <v>7.61</v>
      </c>
      <c r="R43" s="93">
        <v>32.5</v>
      </c>
      <c r="S43" s="93">
        <v>32.5</v>
      </c>
      <c r="T43" s="93">
        <v>32.5</v>
      </c>
      <c r="U43">
        <v>0.99</v>
      </c>
      <c r="V43">
        <v>97.772797999999995</v>
      </c>
      <c r="W43">
        <v>1.43</v>
      </c>
      <c r="X43">
        <v>14</v>
      </c>
      <c r="Y43">
        <v>4.66</v>
      </c>
      <c r="Z43">
        <v>4.67</v>
      </c>
      <c r="AA43">
        <v>168.45</v>
      </c>
      <c r="AB43">
        <v>33.69</v>
      </c>
      <c r="AC43">
        <v>66.180000000000007</v>
      </c>
      <c r="AD43">
        <v>36.96</v>
      </c>
      <c r="AE43">
        <v>69</v>
      </c>
      <c r="AF43">
        <v>35</v>
      </c>
      <c r="AG43">
        <v>4</v>
      </c>
      <c r="AH43">
        <v>10</v>
      </c>
      <c r="AI43">
        <v>10</v>
      </c>
      <c r="AJ43">
        <v>0</v>
      </c>
      <c r="AK43">
        <v>137</v>
      </c>
      <c r="AL43">
        <v>58</v>
      </c>
    </row>
    <row r="44" spans="1:38">
      <c r="A44" t="s">
        <v>86</v>
      </c>
      <c r="B44" s="34">
        <v>259.75</v>
      </c>
      <c r="C44" s="34">
        <v>86.58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12.61</v>
      </c>
      <c r="K44" s="37">
        <v>12.61</v>
      </c>
      <c r="L44" s="37">
        <v>12.92</v>
      </c>
      <c r="M44">
        <v>115.13</v>
      </c>
      <c r="N44">
        <v>269.97000000000003</v>
      </c>
      <c r="O44">
        <v>100.54</v>
      </c>
      <c r="P44">
        <v>0.69</v>
      </c>
      <c r="Q44">
        <v>7.61</v>
      </c>
      <c r="R44" s="93">
        <v>32.5</v>
      </c>
      <c r="S44" s="93">
        <v>32.5</v>
      </c>
      <c r="T44" s="93">
        <v>32.5</v>
      </c>
      <c r="U44">
        <v>0.99</v>
      </c>
      <c r="V44">
        <v>106.84941000000001</v>
      </c>
      <c r="W44">
        <v>1.43</v>
      </c>
      <c r="X44">
        <v>14</v>
      </c>
      <c r="Y44">
        <v>4.66</v>
      </c>
      <c r="Z44">
        <v>4.67</v>
      </c>
      <c r="AA44">
        <v>188.13</v>
      </c>
      <c r="AB44">
        <v>37.619999999999997</v>
      </c>
      <c r="AC44">
        <v>71.72</v>
      </c>
      <c r="AD44">
        <v>38.93</v>
      </c>
      <c r="AE44">
        <v>75</v>
      </c>
      <c r="AF44">
        <v>37</v>
      </c>
      <c r="AG44">
        <v>4</v>
      </c>
      <c r="AH44">
        <v>10</v>
      </c>
      <c r="AI44">
        <v>10</v>
      </c>
      <c r="AJ44">
        <v>0</v>
      </c>
      <c r="AK44">
        <v>148</v>
      </c>
      <c r="AL44">
        <v>64</v>
      </c>
    </row>
    <row r="45" spans="1:38">
      <c r="A45" t="s">
        <v>87</v>
      </c>
      <c r="B45" s="34">
        <v>259.75</v>
      </c>
      <c r="C45" s="34">
        <v>86.58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13.5</v>
      </c>
      <c r="K45" s="37">
        <v>13.5</v>
      </c>
      <c r="L45" s="37">
        <v>13.85</v>
      </c>
      <c r="M45">
        <v>115.13</v>
      </c>
      <c r="N45">
        <v>269.97000000000003</v>
      </c>
      <c r="O45">
        <v>100.54</v>
      </c>
      <c r="P45">
        <v>0.69</v>
      </c>
      <c r="Q45">
        <v>7.21</v>
      </c>
      <c r="R45" s="93">
        <v>32.5</v>
      </c>
      <c r="S45" s="93">
        <v>32.5</v>
      </c>
      <c r="T45" s="93">
        <v>32.5</v>
      </c>
      <c r="U45">
        <v>0.99</v>
      </c>
      <c r="V45">
        <v>122.174696</v>
      </c>
      <c r="W45">
        <v>1.43</v>
      </c>
      <c r="X45">
        <v>14</v>
      </c>
      <c r="Y45">
        <v>4.66</v>
      </c>
      <c r="Z45">
        <v>4.67</v>
      </c>
      <c r="AA45">
        <v>204.56</v>
      </c>
      <c r="AB45">
        <v>40.909999999999997</v>
      </c>
      <c r="AC45">
        <v>76.849999999999994</v>
      </c>
      <c r="AD45">
        <v>33.17</v>
      </c>
      <c r="AE45">
        <v>79</v>
      </c>
      <c r="AF45">
        <v>39</v>
      </c>
      <c r="AG45">
        <v>4</v>
      </c>
      <c r="AH45">
        <v>10</v>
      </c>
      <c r="AI45">
        <v>10</v>
      </c>
      <c r="AJ45">
        <v>0</v>
      </c>
      <c r="AK45">
        <v>160</v>
      </c>
      <c r="AL45">
        <v>68</v>
      </c>
    </row>
    <row r="46" spans="1:38">
      <c r="A46" t="s">
        <v>88</v>
      </c>
      <c r="B46" s="34">
        <v>259.75</v>
      </c>
      <c r="C46" s="34">
        <v>86.58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14.24</v>
      </c>
      <c r="K46" s="37">
        <v>14.24</v>
      </c>
      <c r="L46" s="37">
        <v>14.59</v>
      </c>
      <c r="M46">
        <v>115.13</v>
      </c>
      <c r="N46">
        <v>269.97000000000003</v>
      </c>
      <c r="O46">
        <v>100.54</v>
      </c>
      <c r="P46">
        <v>0.69</v>
      </c>
      <c r="Q46">
        <v>7.21</v>
      </c>
      <c r="R46" s="93">
        <v>32.5</v>
      </c>
      <c r="S46" s="93">
        <v>32.5</v>
      </c>
      <c r="T46" s="93">
        <v>32.5</v>
      </c>
      <c r="U46">
        <v>0.99</v>
      </c>
      <c r="V46">
        <v>127.820854</v>
      </c>
      <c r="W46">
        <v>1.43</v>
      </c>
      <c r="X46">
        <v>14</v>
      </c>
      <c r="Y46">
        <v>4.66</v>
      </c>
      <c r="Z46">
        <v>4.67</v>
      </c>
      <c r="AA46">
        <v>229.17</v>
      </c>
      <c r="AB46">
        <v>45.83</v>
      </c>
      <c r="AC46">
        <v>81.709999999999994</v>
      </c>
      <c r="AD46">
        <v>35.299999999999997</v>
      </c>
      <c r="AE46">
        <v>83</v>
      </c>
      <c r="AF46">
        <v>42</v>
      </c>
      <c r="AG46">
        <v>4</v>
      </c>
      <c r="AH46">
        <v>10</v>
      </c>
      <c r="AI46">
        <v>10</v>
      </c>
      <c r="AJ46">
        <v>0</v>
      </c>
      <c r="AK46">
        <v>168</v>
      </c>
      <c r="AL46">
        <v>72</v>
      </c>
    </row>
    <row r="47" spans="1:38">
      <c r="A47" t="s">
        <v>89</v>
      </c>
      <c r="B47" s="34">
        <v>259.75</v>
      </c>
      <c r="C47" s="34">
        <v>86.58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14.8</v>
      </c>
      <c r="K47" s="37">
        <v>14.8</v>
      </c>
      <c r="L47" s="37">
        <v>15.17</v>
      </c>
      <c r="M47">
        <v>115.13</v>
      </c>
      <c r="N47">
        <v>269.97000000000003</v>
      </c>
      <c r="O47">
        <v>100.54</v>
      </c>
      <c r="P47">
        <v>0.69</v>
      </c>
      <c r="Q47">
        <v>7.21</v>
      </c>
      <c r="R47" s="93">
        <v>32.5</v>
      </c>
      <c r="S47" s="93">
        <v>32.5</v>
      </c>
      <c r="T47" s="93">
        <v>32.5</v>
      </c>
      <c r="U47">
        <v>0.99</v>
      </c>
      <c r="V47">
        <v>132.30085199999999</v>
      </c>
      <c r="W47">
        <v>1.48</v>
      </c>
      <c r="X47">
        <v>14</v>
      </c>
      <c r="Y47">
        <v>4.66</v>
      </c>
      <c r="Z47">
        <v>4.67</v>
      </c>
      <c r="AA47">
        <v>229.17</v>
      </c>
      <c r="AB47">
        <v>45.83</v>
      </c>
      <c r="AC47">
        <v>85.65</v>
      </c>
      <c r="AD47">
        <v>35.99</v>
      </c>
      <c r="AE47">
        <v>87</v>
      </c>
      <c r="AF47">
        <v>43</v>
      </c>
      <c r="AG47">
        <v>3.34</v>
      </c>
      <c r="AH47">
        <v>10</v>
      </c>
      <c r="AI47">
        <v>10</v>
      </c>
      <c r="AJ47">
        <v>0</v>
      </c>
      <c r="AK47">
        <v>175</v>
      </c>
      <c r="AL47">
        <v>75</v>
      </c>
    </row>
    <row r="48" spans="1:38">
      <c r="A48" t="s">
        <v>90</v>
      </c>
      <c r="B48" s="34">
        <v>259.75</v>
      </c>
      <c r="C48" s="34">
        <v>86.58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15.13</v>
      </c>
      <c r="K48" s="37">
        <v>15.13</v>
      </c>
      <c r="L48" s="37">
        <v>15.5</v>
      </c>
      <c r="M48">
        <v>115.13</v>
      </c>
      <c r="N48">
        <v>269.97000000000003</v>
      </c>
      <c r="O48">
        <v>100.54</v>
      </c>
      <c r="P48">
        <v>0.69</v>
      </c>
      <c r="Q48">
        <v>7.21</v>
      </c>
      <c r="R48" s="93">
        <v>32.5</v>
      </c>
      <c r="S48" s="93">
        <v>32.5</v>
      </c>
      <c r="T48" s="93">
        <v>32.5</v>
      </c>
      <c r="U48">
        <v>0.99</v>
      </c>
      <c r="V48">
        <v>135.92566600000001</v>
      </c>
      <c r="W48">
        <v>1.48</v>
      </c>
      <c r="X48">
        <v>14</v>
      </c>
      <c r="Y48">
        <v>4.66</v>
      </c>
      <c r="Z48">
        <v>4.67</v>
      </c>
      <c r="AA48">
        <v>229.17</v>
      </c>
      <c r="AB48">
        <v>45.83</v>
      </c>
      <c r="AC48">
        <v>88.19</v>
      </c>
      <c r="AD48">
        <v>37.86</v>
      </c>
      <c r="AE48">
        <v>89</v>
      </c>
      <c r="AF48">
        <v>44</v>
      </c>
      <c r="AG48">
        <v>3.34</v>
      </c>
      <c r="AH48">
        <v>10</v>
      </c>
      <c r="AI48">
        <v>10</v>
      </c>
      <c r="AJ48">
        <v>0</v>
      </c>
      <c r="AK48">
        <v>182</v>
      </c>
      <c r="AL48">
        <v>78</v>
      </c>
    </row>
    <row r="49" spans="1:38">
      <c r="A49" t="s">
        <v>91</v>
      </c>
      <c r="B49" s="34">
        <v>259.75</v>
      </c>
      <c r="C49" s="34">
        <v>86.58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15.54</v>
      </c>
      <c r="K49" s="37">
        <v>15.54</v>
      </c>
      <c r="L49" s="37">
        <v>15.92</v>
      </c>
      <c r="M49">
        <v>115.13</v>
      </c>
      <c r="N49">
        <v>269.97000000000003</v>
      </c>
      <c r="O49">
        <v>100.54</v>
      </c>
      <c r="P49">
        <v>0.69</v>
      </c>
      <c r="Q49">
        <v>7.21</v>
      </c>
      <c r="R49" s="93">
        <v>32.5</v>
      </c>
      <c r="S49" s="93">
        <v>32.5</v>
      </c>
      <c r="T49" s="93">
        <v>32.5</v>
      </c>
      <c r="U49">
        <v>0.99</v>
      </c>
      <c r="V49">
        <v>139.40470999999999</v>
      </c>
      <c r="W49">
        <v>1.48</v>
      </c>
      <c r="X49">
        <v>14</v>
      </c>
      <c r="Y49">
        <v>4.66</v>
      </c>
      <c r="Z49">
        <v>4.67</v>
      </c>
      <c r="AA49">
        <v>229.17</v>
      </c>
      <c r="AB49">
        <v>45.83</v>
      </c>
      <c r="AC49">
        <v>90.21</v>
      </c>
      <c r="AD49">
        <v>43</v>
      </c>
      <c r="AE49">
        <v>92</v>
      </c>
      <c r="AF49">
        <v>46</v>
      </c>
      <c r="AG49">
        <v>3.34</v>
      </c>
      <c r="AH49">
        <v>10</v>
      </c>
      <c r="AI49">
        <v>10</v>
      </c>
      <c r="AJ49">
        <v>0</v>
      </c>
      <c r="AK49">
        <v>193</v>
      </c>
      <c r="AL49">
        <v>82</v>
      </c>
    </row>
    <row r="50" spans="1:38">
      <c r="A50" t="s">
        <v>92</v>
      </c>
      <c r="B50" s="34">
        <v>259.75</v>
      </c>
      <c r="C50" s="34">
        <v>86.58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14.55</v>
      </c>
      <c r="K50" s="37">
        <v>14.55</v>
      </c>
      <c r="L50" s="37">
        <v>14.92</v>
      </c>
      <c r="M50">
        <v>115.13</v>
      </c>
      <c r="N50">
        <v>269.97000000000003</v>
      </c>
      <c r="O50">
        <v>100.54</v>
      </c>
      <c r="P50">
        <v>0.69</v>
      </c>
      <c r="Q50">
        <v>7.21</v>
      </c>
      <c r="R50" s="93">
        <v>32.5</v>
      </c>
      <c r="S50" s="93">
        <v>32.5</v>
      </c>
      <c r="T50" s="93">
        <v>32.5</v>
      </c>
      <c r="U50">
        <v>0.99</v>
      </c>
      <c r="V50">
        <v>141.600978</v>
      </c>
      <c r="W50">
        <v>1.48</v>
      </c>
      <c r="X50">
        <v>14</v>
      </c>
      <c r="Y50">
        <v>4.66</v>
      </c>
      <c r="Z50">
        <v>4.67</v>
      </c>
      <c r="AA50">
        <v>229.17</v>
      </c>
      <c r="AB50">
        <v>45.83</v>
      </c>
      <c r="AC50">
        <v>90.31</v>
      </c>
      <c r="AD50">
        <v>45</v>
      </c>
      <c r="AE50">
        <v>93</v>
      </c>
      <c r="AF50">
        <v>47</v>
      </c>
      <c r="AG50">
        <v>3.34</v>
      </c>
      <c r="AH50">
        <v>10</v>
      </c>
      <c r="AI50">
        <v>10</v>
      </c>
      <c r="AJ50">
        <v>0</v>
      </c>
      <c r="AK50">
        <v>193</v>
      </c>
      <c r="AL50">
        <v>82</v>
      </c>
    </row>
    <row r="51" spans="1:38">
      <c r="A51" t="s">
        <v>93</v>
      </c>
      <c r="B51" s="34">
        <v>259.75</v>
      </c>
      <c r="C51" s="34">
        <v>86.58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14.81</v>
      </c>
      <c r="K51" s="37">
        <v>14.81</v>
      </c>
      <c r="L51" s="37">
        <v>15.18</v>
      </c>
      <c r="M51">
        <v>115.13</v>
      </c>
      <c r="N51">
        <v>269.97000000000003</v>
      </c>
      <c r="O51">
        <v>100.54</v>
      </c>
      <c r="P51">
        <v>0.69</v>
      </c>
      <c r="Q51">
        <v>7.21</v>
      </c>
      <c r="R51" s="93">
        <v>32.5</v>
      </c>
      <c r="S51" s="93">
        <v>32.5</v>
      </c>
      <c r="T51" s="93">
        <v>32.5</v>
      </c>
      <c r="U51">
        <v>0.99</v>
      </c>
      <c r="V51">
        <v>141.484362</v>
      </c>
      <c r="W51">
        <v>1.48</v>
      </c>
      <c r="X51">
        <v>14</v>
      </c>
      <c r="Y51">
        <v>4.66</v>
      </c>
      <c r="Z51">
        <v>4.67</v>
      </c>
      <c r="AA51">
        <v>229.17</v>
      </c>
      <c r="AB51">
        <v>45.83</v>
      </c>
      <c r="AC51">
        <v>90.32</v>
      </c>
      <c r="AD51">
        <v>46.44</v>
      </c>
      <c r="AE51">
        <v>93</v>
      </c>
      <c r="AF51">
        <v>47</v>
      </c>
      <c r="AG51">
        <v>3.34</v>
      </c>
      <c r="AH51">
        <v>10</v>
      </c>
      <c r="AI51">
        <v>10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259.75</v>
      </c>
      <c r="C52" s="34">
        <v>86.58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14.87</v>
      </c>
      <c r="K52" s="37">
        <v>14.87</v>
      </c>
      <c r="L52" s="37">
        <v>15.24</v>
      </c>
      <c r="M52">
        <v>115.13</v>
      </c>
      <c r="N52">
        <v>269.97000000000003</v>
      </c>
      <c r="O52">
        <v>100.54</v>
      </c>
      <c r="P52">
        <v>0.69</v>
      </c>
      <c r="Q52">
        <v>7.21</v>
      </c>
      <c r="R52" s="93">
        <v>32.5</v>
      </c>
      <c r="S52" s="93">
        <v>32.5</v>
      </c>
      <c r="T52" s="93">
        <v>32.5</v>
      </c>
      <c r="U52">
        <v>0.99</v>
      </c>
      <c r="V52">
        <v>142.41729000000001</v>
      </c>
      <c r="W52">
        <v>1.48</v>
      </c>
      <c r="X52">
        <v>14</v>
      </c>
      <c r="Y52">
        <v>4.66</v>
      </c>
      <c r="Z52">
        <v>4.67</v>
      </c>
      <c r="AA52">
        <v>229.17</v>
      </c>
      <c r="AB52">
        <v>45.83</v>
      </c>
      <c r="AC52">
        <v>90.29</v>
      </c>
      <c r="AD52">
        <v>46.55</v>
      </c>
      <c r="AE52">
        <v>93</v>
      </c>
      <c r="AF52">
        <v>47</v>
      </c>
      <c r="AG52">
        <v>3.34</v>
      </c>
      <c r="AH52">
        <v>10</v>
      </c>
      <c r="AI52">
        <v>10</v>
      </c>
      <c r="AJ52">
        <v>0</v>
      </c>
      <c r="AK52">
        <v>193</v>
      </c>
      <c r="AL52">
        <v>82</v>
      </c>
    </row>
    <row r="53" spans="1:38">
      <c r="A53" t="s">
        <v>95</v>
      </c>
      <c r="B53" s="34">
        <v>259.75</v>
      </c>
      <c r="C53" s="34">
        <v>86.58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14.84</v>
      </c>
      <c r="K53" s="37">
        <v>14.84</v>
      </c>
      <c r="L53" s="37">
        <v>15.21</v>
      </c>
      <c r="M53">
        <v>115.13</v>
      </c>
      <c r="N53">
        <v>269.97000000000003</v>
      </c>
      <c r="O53">
        <v>100.54</v>
      </c>
      <c r="P53">
        <v>0.69</v>
      </c>
      <c r="Q53">
        <v>7.21</v>
      </c>
      <c r="R53" s="93">
        <v>32.5</v>
      </c>
      <c r="S53" s="93">
        <v>32.5</v>
      </c>
      <c r="T53" s="93">
        <v>32.5</v>
      </c>
      <c r="U53">
        <v>0.99</v>
      </c>
      <c r="V53">
        <v>141.82449199999999</v>
      </c>
      <c r="W53">
        <v>1.48</v>
      </c>
      <c r="X53">
        <v>14</v>
      </c>
      <c r="Y53">
        <v>4.66</v>
      </c>
      <c r="Z53">
        <v>4.67</v>
      </c>
      <c r="AA53">
        <v>223.33</v>
      </c>
      <c r="AB53">
        <v>44.67</v>
      </c>
      <c r="AC53">
        <v>90.3</v>
      </c>
      <c r="AD53">
        <v>46</v>
      </c>
      <c r="AE53">
        <v>93</v>
      </c>
      <c r="AF53">
        <v>47</v>
      </c>
      <c r="AG53">
        <v>3.34</v>
      </c>
      <c r="AH53">
        <v>10</v>
      </c>
      <c r="AI53">
        <v>10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259.75</v>
      </c>
      <c r="C54" s="34">
        <v>86.58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14.85</v>
      </c>
      <c r="K54" s="37">
        <v>14.85</v>
      </c>
      <c r="L54" s="37">
        <v>15.22</v>
      </c>
      <c r="M54">
        <v>115.13</v>
      </c>
      <c r="N54">
        <v>269.97000000000003</v>
      </c>
      <c r="O54">
        <v>100.54</v>
      </c>
      <c r="P54">
        <v>0.69</v>
      </c>
      <c r="Q54">
        <v>7.21</v>
      </c>
      <c r="R54" s="93">
        <v>32.5</v>
      </c>
      <c r="S54" s="93">
        <v>32.5</v>
      </c>
      <c r="T54" s="93">
        <v>32.5</v>
      </c>
      <c r="U54">
        <v>0.99</v>
      </c>
      <c r="V54">
        <v>139.74484000000001</v>
      </c>
      <c r="W54">
        <v>1.48</v>
      </c>
      <c r="X54">
        <v>14</v>
      </c>
      <c r="Y54">
        <v>4.66</v>
      </c>
      <c r="Z54">
        <v>4.67</v>
      </c>
      <c r="AA54">
        <v>223.33</v>
      </c>
      <c r="AB54">
        <v>44.67</v>
      </c>
      <c r="AC54">
        <v>90.85</v>
      </c>
      <c r="AD54">
        <v>46</v>
      </c>
      <c r="AE54">
        <v>93</v>
      </c>
      <c r="AF54">
        <v>47</v>
      </c>
      <c r="AG54">
        <v>3.34</v>
      </c>
      <c r="AH54">
        <v>10</v>
      </c>
      <c r="AI54">
        <v>10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259.75</v>
      </c>
      <c r="C55" s="34">
        <v>62.59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14.78</v>
      </c>
      <c r="K55" s="37">
        <v>14.78</v>
      </c>
      <c r="L55" s="37">
        <v>15.16</v>
      </c>
      <c r="M55">
        <v>84.65</v>
      </c>
      <c r="N55">
        <v>269.97000000000003</v>
      </c>
      <c r="O55">
        <v>100.54</v>
      </c>
      <c r="P55">
        <v>0.69</v>
      </c>
      <c r="Q55">
        <v>7.21</v>
      </c>
      <c r="R55" s="93">
        <v>32.5</v>
      </c>
      <c r="S55" s="93">
        <v>32.5</v>
      </c>
      <c r="T55" s="93">
        <v>32.5</v>
      </c>
      <c r="U55">
        <v>1.07</v>
      </c>
      <c r="V55">
        <v>137.97616400000001</v>
      </c>
      <c r="W55">
        <v>1.48</v>
      </c>
      <c r="X55">
        <v>14</v>
      </c>
      <c r="Y55">
        <v>4.66</v>
      </c>
      <c r="Z55">
        <v>4.67</v>
      </c>
      <c r="AA55">
        <v>229.17</v>
      </c>
      <c r="AB55">
        <v>45.83</v>
      </c>
      <c r="AC55">
        <v>93.86</v>
      </c>
      <c r="AD55">
        <v>46</v>
      </c>
      <c r="AE55">
        <v>93</v>
      </c>
      <c r="AF55">
        <v>47</v>
      </c>
      <c r="AG55">
        <v>3.34</v>
      </c>
      <c r="AH55">
        <v>10</v>
      </c>
      <c r="AI55">
        <v>10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259.75</v>
      </c>
      <c r="C56" s="34">
        <v>55.31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14.67</v>
      </c>
      <c r="K56" s="37">
        <v>14.67</v>
      </c>
      <c r="L56" s="37">
        <v>15.03</v>
      </c>
      <c r="M56">
        <v>84.65</v>
      </c>
      <c r="N56">
        <v>269.97000000000003</v>
      </c>
      <c r="O56">
        <v>62.39</v>
      </c>
      <c r="P56">
        <v>0.69</v>
      </c>
      <c r="Q56">
        <v>7.21</v>
      </c>
      <c r="R56" s="93">
        <v>32.5</v>
      </c>
      <c r="S56" s="93">
        <v>32.5</v>
      </c>
      <c r="T56" s="93">
        <v>32.5</v>
      </c>
      <c r="U56">
        <v>1.07</v>
      </c>
      <c r="V56">
        <v>135.99369200000001</v>
      </c>
      <c r="W56">
        <v>1.48</v>
      </c>
      <c r="X56">
        <v>14</v>
      </c>
      <c r="Y56">
        <v>4.66</v>
      </c>
      <c r="Z56">
        <v>4.67</v>
      </c>
      <c r="AA56">
        <v>229.17</v>
      </c>
      <c r="AB56">
        <v>45.83</v>
      </c>
      <c r="AC56">
        <v>93.75</v>
      </c>
      <c r="AD56">
        <v>46</v>
      </c>
      <c r="AE56">
        <v>93</v>
      </c>
      <c r="AF56">
        <v>47</v>
      </c>
      <c r="AG56">
        <v>3.34</v>
      </c>
      <c r="AH56">
        <v>10</v>
      </c>
      <c r="AI56">
        <v>10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259.75</v>
      </c>
      <c r="C57" s="34">
        <v>74.19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14.54</v>
      </c>
      <c r="K57" s="37">
        <v>14.54</v>
      </c>
      <c r="L57" s="37">
        <v>14.9</v>
      </c>
      <c r="M57">
        <v>114.76</v>
      </c>
      <c r="N57">
        <v>269.97000000000003</v>
      </c>
      <c r="O57">
        <v>48</v>
      </c>
      <c r="P57">
        <v>0.69</v>
      </c>
      <c r="Q57">
        <v>7.21</v>
      </c>
      <c r="R57" s="93">
        <v>32.5</v>
      </c>
      <c r="S57" s="93">
        <v>32.5</v>
      </c>
      <c r="T57" s="93">
        <v>32.5</v>
      </c>
      <c r="U57">
        <v>1.07</v>
      </c>
      <c r="V57">
        <v>139.66709599999999</v>
      </c>
      <c r="W57">
        <v>1.48</v>
      </c>
      <c r="X57">
        <v>14</v>
      </c>
      <c r="Y57">
        <v>4.66</v>
      </c>
      <c r="Z57">
        <v>4.67</v>
      </c>
      <c r="AA57">
        <v>229.17</v>
      </c>
      <c r="AB57">
        <v>45.83</v>
      </c>
      <c r="AC57">
        <v>93.44</v>
      </c>
      <c r="AD57">
        <v>46</v>
      </c>
      <c r="AE57">
        <v>92</v>
      </c>
      <c r="AF57">
        <v>46</v>
      </c>
      <c r="AG57">
        <v>3.34</v>
      </c>
      <c r="AH57">
        <v>10</v>
      </c>
      <c r="AI57">
        <v>10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259.75</v>
      </c>
      <c r="C58" s="34">
        <v>74.19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14.39</v>
      </c>
      <c r="K58" s="37">
        <v>14.39</v>
      </c>
      <c r="L58" s="37">
        <v>14.75</v>
      </c>
      <c r="M58">
        <v>114.76</v>
      </c>
      <c r="N58">
        <v>269.97000000000003</v>
      </c>
      <c r="O58">
        <v>48</v>
      </c>
      <c r="P58">
        <v>0.69</v>
      </c>
      <c r="Q58">
        <v>7.21</v>
      </c>
      <c r="R58" s="93">
        <v>32.5</v>
      </c>
      <c r="S58" s="93">
        <v>32.5</v>
      </c>
      <c r="T58" s="93">
        <v>32.5</v>
      </c>
      <c r="U58">
        <v>1.07</v>
      </c>
      <c r="V58">
        <v>135.95482000000001</v>
      </c>
      <c r="W58">
        <v>1.48</v>
      </c>
      <c r="X58">
        <v>14</v>
      </c>
      <c r="Y58">
        <v>4.66</v>
      </c>
      <c r="Z58">
        <v>4.67</v>
      </c>
      <c r="AA58">
        <v>229.17</v>
      </c>
      <c r="AB58">
        <v>45.83</v>
      </c>
      <c r="AC58">
        <v>92.94</v>
      </c>
      <c r="AD58">
        <v>45.3</v>
      </c>
      <c r="AE58">
        <v>90</v>
      </c>
      <c r="AF58">
        <v>45</v>
      </c>
      <c r="AG58">
        <v>3.34</v>
      </c>
      <c r="AH58">
        <v>10</v>
      </c>
      <c r="AI58">
        <v>10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259.75</v>
      </c>
      <c r="C59" s="34">
        <v>74.19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14.23</v>
      </c>
      <c r="K59" s="37">
        <v>14.23</v>
      </c>
      <c r="L59" s="37">
        <v>14.58</v>
      </c>
      <c r="M59">
        <v>114.76</v>
      </c>
      <c r="N59">
        <v>269.97000000000003</v>
      </c>
      <c r="O59">
        <v>48</v>
      </c>
      <c r="P59">
        <v>0.77</v>
      </c>
      <c r="Q59">
        <v>7.21</v>
      </c>
      <c r="R59" s="93">
        <v>32.5</v>
      </c>
      <c r="S59" s="93">
        <v>32.5</v>
      </c>
      <c r="T59" s="93">
        <v>32.5</v>
      </c>
      <c r="U59">
        <v>1.1000000000000001</v>
      </c>
      <c r="V59">
        <v>131.18328199999999</v>
      </c>
      <c r="W59">
        <v>1.48</v>
      </c>
      <c r="X59">
        <v>14</v>
      </c>
      <c r="Y59">
        <v>4.66</v>
      </c>
      <c r="Z59">
        <v>4.67</v>
      </c>
      <c r="AA59">
        <v>229.17</v>
      </c>
      <c r="AB59">
        <v>45.83</v>
      </c>
      <c r="AC59">
        <v>92.05</v>
      </c>
      <c r="AD59">
        <v>44.4</v>
      </c>
      <c r="AE59">
        <v>90</v>
      </c>
      <c r="AF59">
        <v>45</v>
      </c>
      <c r="AG59">
        <v>3.34</v>
      </c>
      <c r="AH59">
        <v>10</v>
      </c>
      <c r="AI59">
        <v>10</v>
      </c>
      <c r="AJ59">
        <v>0</v>
      </c>
      <c r="AK59">
        <v>182</v>
      </c>
      <c r="AL59">
        <v>78</v>
      </c>
    </row>
    <row r="60" spans="1:38">
      <c r="A60" t="s">
        <v>102</v>
      </c>
      <c r="B60" s="34">
        <v>259.75</v>
      </c>
      <c r="C60" s="34">
        <v>74.19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13.81</v>
      </c>
      <c r="K60" s="37">
        <v>13.81</v>
      </c>
      <c r="L60" s="37">
        <v>14.15</v>
      </c>
      <c r="M60">
        <v>114.76</v>
      </c>
      <c r="N60">
        <v>269.97000000000003</v>
      </c>
      <c r="O60">
        <v>67.19</v>
      </c>
      <c r="P60">
        <v>0.77</v>
      </c>
      <c r="Q60">
        <v>7.21</v>
      </c>
      <c r="R60" s="93">
        <v>32.5</v>
      </c>
      <c r="S60" s="93">
        <v>32.5</v>
      </c>
      <c r="T60" s="93">
        <v>32.5</v>
      </c>
      <c r="U60">
        <v>1.1000000000000001</v>
      </c>
      <c r="V60">
        <v>125.15812200000001</v>
      </c>
      <c r="W60">
        <v>1.48</v>
      </c>
      <c r="X60">
        <v>14</v>
      </c>
      <c r="Y60">
        <v>4.66</v>
      </c>
      <c r="Z60">
        <v>4.67</v>
      </c>
      <c r="AA60">
        <v>229.17</v>
      </c>
      <c r="AB60">
        <v>45.83</v>
      </c>
      <c r="AC60">
        <v>90.43</v>
      </c>
      <c r="AD60">
        <v>43.35</v>
      </c>
      <c r="AE60">
        <v>87</v>
      </c>
      <c r="AF60">
        <v>43</v>
      </c>
      <c r="AG60">
        <v>3.34</v>
      </c>
      <c r="AH60">
        <v>10</v>
      </c>
      <c r="AI60">
        <v>10</v>
      </c>
      <c r="AJ60">
        <v>0</v>
      </c>
      <c r="AK60">
        <v>175</v>
      </c>
      <c r="AL60">
        <v>75</v>
      </c>
    </row>
    <row r="61" spans="1:38">
      <c r="A61" t="s">
        <v>103</v>
      </c>
      <c r="B61" s="34">
        <v>259.75</v>
      </c>
      <c r="C61" s="34">
        <v>74.19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13.24</v>
      </c>
      <c r="K61" s="37">
        <v>13.24</v>
      </c>
      <c r="L61" s="37">
        <v>13.56</v>
      </c>
      <c r="M61">
        <v>114.76</v>
      </c>
      <c r="N61">
        <v>269.97000000000003</v>
      </c>
      <c r="O61">
        <v>67.19</v>
      </c>
      <c r="P61">
        <v>0.77</v>
      </c>
      <c r="Q61">
        <v>7.61</v>
      </c>
      <c r="R61" s="93">
        <v>32.5</v>
      </c>
      <c r="S61" s="93">
        <v>32.5</v>
      </c>
      <c r="T61" s="93">
        <v>32.5</v>
      </c>
      <c r="U61">
        <v>1.1000000000000001</v>
      </c>
      <c r="V61">
        <v>118.31665</v>
      </c>
      <c r="W61">
        <v>1.48</v>
      </c>
      <c r="X61">
        <v>14</v>
      </c>
      <c r="Y61">
        <v>4.66</v>
      </c>
      <c r="Z61">
        <v>4.67</v>
      </c>
      <c r="AA61">
        <v>229.17</v>
      </c>
      <c r="AB61">
        <v>45.83</v>
      </c>
      <c r="AC61">
        <v>87.91</v>
      </c>
      <c r="AD61">
        <v>41.32</v>
      </c>
      <c r="AE61">
        <v>77</v>
      </c>
      <c r="AF61">
        <v>38</v>
      </c>
      <c r="AG61">
        <v>3.34</v>
      </c>
      <c r="AH61">
        <v>10</v>
      </c>
      <c r="AI61">
        <v>10</v>
      </c>
      <c r="AJ61">
        <v>0</v>
      </c>
      <c r="AK61">
        <v>169</v>
      </c>
      <c r="AL61">
        <v>73</v>
      </c>
    </row>
    <row r="62" spans="1:38">
      <c r="A62" t="s">
        <v>104</v>
      </c>
      <c r="B62" s="34">
        <v>259.75</v>
      </c>
      <c r="C62" s="34">
        <v>74.19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12.59</v>
      </c>
      <c r="K62" s="37">
        <v>12.59</v>
      </c>
      <c r="L62" s="37">
        <v>12.9</v>
      </c>
      <c r="M62">
        <v>114.76</v>
      </c>
      <c r="N62">
        <v>269.97000000000003</v>
      </c>
      <c r="O62">
        <v>67.19</v>
      </c>
      <c r="P62">
        <v>0.77</v>
      </c>
      <c r="Q62">
        <v>8.01</v>
      </c>
      <c r="R62" s="93">
        <v>32.5</v>
      </c>
      <c r="S62" s="93">
        <v>32.5</v>
      </c>
      <c r="T62" s="93">
        <v>32.5</v>
      </c>
      <c r="U62">
        <v>1.1000000000000001</v>
      </c>
      <c r="V62">
        <v>110.046632</v>
      </c>
      <c r="W62">
        <v>1.48</v>
      </c>
      <c r="X62">
        <v>14</v>
      </c>
      <c r="Y62">
        <v>4.66</v>
      </c>
      <c r="Z62">
        <v>4.67</v>
      </c>
      <c r="AA62">
        <v>229.17</v>
      </c>
      <c r="AB62">
        <v>45.83</v>
      </c>
      <c r="AC62">
        <v>83.78</v>
      </c>
      <c r="AD62">
        <v>39.4</v>
      </c>
      <c r="AE62">
        <v>72</v>
      </c>
      <c r="AF62">
        <v>36</v>
      </c>
      <c r="AG62">
        <v>3.34</v>
      </c>
      <c r="AH62">
        <v>10</v>
      </c>
      <c r="AI62">
        <v>10</v>
      </c>
      <c r="AJ62">
        <v>0</v>
      </c>
      <c r="AK62">
        <v>160</v>
      </c>
      <c r="AL62">
        <v>68</v>
      </c>
    </row>
    <row r="63" spans="1:38">
      <c r="A63" t="s">
        <v>105</v>
      </c>
      <c r="B63" s="34">
        <v>259.75</v>
      </c>
      <c r="C63" s="34">
        <v>74.19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11.75</v>
      </c>
      <c r="K63" s="37">
        <v>11.75</v>
      </c>
      <c r="L63" s="37">
        <v>12.04</v>
      </c>
      <c r="M63">
        <v>114.76</v>
      </c>
      <c r="N63">
        <v>269.97000000000003</v>
      </c>
      <c r="O63">
        <v>67.19</v>
      </c>
      <c r="P63">
        <v>0.77</v>
      </c>
      <c r="Q63">
        <v>8.41</v>
      </c>
      <c r="R63" s="93">
        <v>32.5</v>
      </c>
      <c r="S63" s="93">
        <v>32.5</v>
      </c>
      <c r="T63" s="93">
        <v>32.5</v>
      </c>
      <c r="U63">
        <v>1.1000000000000001</v>
      </c>
      <c r="V63">
        <v>95.508504000000002</v>
      </c>
      <c r="W63">
        <v>1.53</v>
      </c>
      <c r="X63">
        <v>14</v>
      </c>
      <c r="Y63">
        <v>4.66</v>
      </c>
      <c r="Z63">
        <v>4.67</v>
      </c>
      <c r="AA63">
        <v>221</v>
      </c>
      <c r="AB63">
        <v>44.2</v>
      </c>
      <c r="AC63">
        <v>79.05</v>
      </c>
      <c r="AD63">
        <v>37.229999999999997</v>
      </c>
      <c r="AE63">
        <v>67</v>
      </c>
      <c r="AF63">
        <v>33</v>
      </c>
      <c r="AG63">
        <v>3.34</v>
      </c>
      <c r="AH63">
        <v>10</v>
      </c>
      <c r="AI63">
        <v>10</v>
      </c>
      <c r="AJ63">
        <v>0</v>
      </c>
      <c r="AK63">
        <v>149</v>
      </c>
      <c r="AL63">
        <v>64</v>
      </c>
    </row>
    <row r="64" spans="1:38">
      <c r="A64" t="s">
        <v>106</v>
      </c>
      <c r="B64" s="34">
        <v>259.75</v>
      </c>
      <c r="C64" s="34">
        <v>74.19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10.88</v>
      </c>
      <c r="K64" s="37">
        <v>10.88</v>
      </c>
      <c r="L64" s="37">
        <v>11.15</v>
      </c>
      <c r="M64">
        <v>114.76</v>
      </c>
      <c r="N64">
        <v>269.97000000000003</v>
      </c>
      <c r="O64">
        <v>67.19</v>
      </c>
      <c r="P64">
        <v>0.77</v>
      </c>
      <c r="Q64">
        <v>8.91</v>
      </c>
      <c r="R64" s="93">
        <v>32.5</v>
      </c>
      <c r="S64" s="93">
        <v>32.5</v>
      </c>
      <c r="T64" s="93">
        <v>32.5</v>
      </c>
      <c r="U64">
        <v>1.1000000000000001</v>
      </c>
      <c r="V64">
        <v>85.664169999999999</v>
      </c>
      <c r="W64">
        <v>1.53</v>
      </c>
      <c r="X64">
        <v>14</v>
      </c>
      <c r="Y64">
        <v>4.66</v>
      </c>
      <c r="Z64">
        <v>4.67</v>
      </c>
      <c r="AA64">
        <v>205.48</v>
      </c>
      <c r="AB64">
        <v>41.09</v>
      </c>
      <c r="AC64">
        <v>73.67</v>
      </c>
      <c r="AD64">
        <v>34.72</v>
      </c>
      <c r="AE64">
        <v>61</v>
      </c>
      <c r="AF64">
        <v>31</v>
      </c>
      <c r="AG64">
        <v>3.34</v>
      </c>
      <c r="AH64">
        <v>10</v>
      </c>
      <c r="AI64">
        <v>10</v>
      </c>
      <c r="AJ64">
        <v>0</v>
      </c>
      <c r="AK64">
        <v>137</v>
      </c>
      <c r="AL64">
        <v>58</v>
      </c>
    </row>
    <row r="65" spans="1:38">
      <c r="A65" t="s">
        <v>107</v>
      </c>
      <c r="B65" s="34">
        <v>259.75</v>
      </c>
      <c r="C65" s="34">
        <v>86.58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10.06</v>
      </c>
      <c r="K65" s="37">
        <v>10.06</v>
      </c>
      <c r="L65" s="37">
        <v>10.3</v>
      </c>
      <c r="M65">
        <v>114.76</v>
      </c>
      <c r="N65">
        <v>269.97000000000003</v>
      </c>
      <c r="O65">
        <v>100.54</v>
      </c>
      <c r="P65">
        <v>0.77</v>
      </c>
      <c r="Q65">
        <v>9.4700000000000006</v>
      </c>
      <c r="R65" s="93">
        <v>32.5</v>
      </c>
      <c r="S65" s="93">
        <v>32.5</v>
      </c>
      <c r="T65" s="93">
        <v>32.5</v>
      </c>
      <c r="U65">
        <v>1.1000000000000001</v>
      </c>
      <c r="V65">
        <v>75.090986000000001</v>
      </c>
      <c r="W65">
        <v>1.53</v>
      </c>
      <c r="X65">
        <v>14</v>
      </c>
      <c r="Y65">
        <v>4.66</v>
      </c>
      <c r="Z65">
        <v>4.67</v>
      </c>
      <c r="AA65">
        <v>191.96</v>
      </c>
      <c r="AB65">
        <v>38.39</v>
      </c>
      <c r="AC65">
        <v>67.38</v>
      </c>
      <c r="AD65">
        <v>32.909999999999997</v>
      </c>
      <c r="AE65">
        <v>55</v>
      </c>
      <c r="AF65">
        <v>28</v>
      </c>
      <c r="AG65">
        <v>3.34</v>
      </c>
      <c r="AH65">
        <v>10</v>
      </c>
      <c r="AI65">
        <v>10</v>
      </c>
      <c r="AJ65">
        <v>0</v>
      </c>
      <c r="AK65">
        <v>119</v>
      </c>
      <c r="AL65">
        <v>51</v>
      </c>
    </row>
    <row r="66" spans="1:38">
      <c r="A66" t="s">
        <v>108</v>
      </c>
      <c r="B66" s="34">
        <v>259.75</v>
      </c>
      <c r="C66" s="34">
        <v>86.58</v>
      </c>
      <c r="D66" s="93">
        <f t="shared" si="0"/>
        <v>96</v>
      </c>
      <c r="E66" s="34">
        <v>0</v>
      </c>
      <c r="F66" s="34"/>
      <c r="G66" s="34"/>
      <c r="H66" s="34"/>
      <c r="I66" s="34"/>
      <c r="J66" s="37">
        <v>9</v>
      </c>
      <c r="K66" s="37">
        <v>9</v>
      </c>
      <c r="L66" s="37">
        <v>9.2200000000000006</v>
      </c>
      <c r="M66">
        <v>114.76</v>
      </c>
      <c r="N66">
        <v>269.97000000000003</v>
      </c>
      <c r="O66">
        <v>100.54</v>
      </c>
      <c r="P66">
        <v>0.77</v>
      </c>
      <c r="Q66">
        <v>10.69</v>
      </c>
      <c r="R66" s="93">
        <v>33</v>
      </c>
      <c r="S66" s="93">
        <v>30</v>
      </c>
      <c r="T66" s="93">
        <v>33</v>
      </c>
      <c r="U66">
        <v>1.1000000000000001</v>
      </c>
      <c r="V66">
        <v>64.469211999999999</v>
      </c>
      <c r="W66">
        <v>1.53</v>
      </c>
      <c r="X66">
        <v>14</v>
      </c>
      <c r="Y66">
        <v>4.66</v>
      </c>
      <c r="Z66">
        <v>4.67</v>
      </c>
      <c r="AA66">
        <v>176.56</v>
      </c>
      <c r="AB66">
        <v>35.31</v>
      </c>
      <c r="AC66">
        <v>60.56</v>
      </c>
      <c r="AD66">
        <v>31.01</v>
      </c>
      <c r="AE66">
        <v>48</v>
      </c>
      <c r="AF66">
        <v>24</v>
      </c>
      <c r="AG66">
        <v>3.34</v>
      </c>
      <c r="AH66">
        <v>10</v>
      </c>
      <c r="AI66">
        <v>10</v>
      </c>
      <c r="AJ66">
        <v>0</v>
      </c>
      <c r="AK66">
        <v>105</v>
      </c>
      <c r="AL66">
        <v>45</v>
      </c>
    </row>
    <row r="67" spans="1:38">
      <c r="A67" t="s">
        <v>109</v>
      </c>
      <c r="B67" s="34">
        <v>259.75</v>
      </c>
      <c r="C67" s="34">
        <v>86.58</v>
      </c>
      <c r="D67" s="93">
        <f t="shared" si="0"/>
        <v>83</v>
      </c>
      <c r="E67" s="34">
        <v>0</v>
      </c>
      <c r="F67" s="34"/>
      <c r="G67" s="34"/>
      <c r="H67" s="34"/>
      <c r="I67" s="34"/>
      <c r="J67" s="37">
        <v>7.92</v>
      </c>
      <c r="K67" s="37">
        <v>7.92</v>
      </c>
      <c r="L67" s="37">
        <v>8.1199999999999992</v>
      </c>
      <c r="M67">
        <v>114.76</v>
      </c>
      <c r="N67">
        <v>269.97000000000003</v>
      </c>
      <c r="O67">
        <v>100.54</v>
      </c>
      <c r="P67">
        <v>0.77</v>
      </c>
      <c r="Q67">
        <v>10.01</v>
      </c>
      <c r="R67" s="93">
        <v>33</v>
      </c>
      <c r="S67" s="93">
        <v>17</v>
      </c>
      <c r="T67" s="93">
        <v>33</v>
      </c>
      <c r="U67">
        <v>1.18</v>
      </c>
      <c r="V67">
        <v>53.575333999999998</v>
      </c>
      <c r="W67">
        <v>1.53</v>
      </c>
      <c r="X67">
        <v>20</v>
      </c>
      <c r="Y67">
        <v>6.66</v>
      </c>
      <c r="Z67">
        <v>6.67</v>
      </c>
      <c r="AA67">
        <v>159.81</v>
      </c>
      <c r="AB67">
        <v>31.96</v>
      </c>
      <c r="AC67">
        <v>53.06</v>
      </c>
      <c r="AD67">
        <v>28.54</v>
      </c>
      <c r="AE67">
        <v>41</v>
      </c>
      <c r="AF67">
        <v>20</v>
      </c>
      <c r="AG67">
        <v>3.34</v>
      </c>
      <c r="AH67">
        <v>14</v>
      </c>
      <c r="AI67">
        <v>14</v>
      </c>
      <c r="AJ67">
        <v>21.12</v>
      </c>
      <c r="AK67">
        <v>91</v>
      </c>
      <c r="AL67">
        <v>39</v>
      </c>
    </row>
    <row r="68" spans="1:38">
      <c r="A68" t="s">
        <v>110</v>
      </c>
      <c r="B68" s="34">
        <v>259.75</v>
      </c>
      <c r="C68" s="34">
        <v>86.58</v>
      </c>
      <c r="D68" s="93">
        <f t="shared" ref="D68:D98" si="1">R68+S68+T68</f>
        <v>73</v>
      </c>
      <c r="E68" s="34">
        <v>0</v>
      </c>
      <c r="F68" s="34"/>
      <c r="G68" s="34"/>
      <c r="H68" s="34"/>
      <c r="I68" s="34"/>
      <c r="J68" s="37">
        <v>6.81</v>
      </c>
      <c r="K68" s="37">
        <v>6.81</v>
      </c>
      <c r="L68" s="37">
        <v>6.98</v>
      </c>
      <c r="M68">
        <v>114.76</v>
      </c>
      <c r="N68">
        <v>269.97000000000003</v>
      </c>
      <c r="O68">
        <v>100.54</v>
      </c>
      <c r="P68">
        <v>0.77</v>
      </c>
      <c r="Q68">
        <v>10.210000000000001</v>
      </c>
      <c r="R68" s="93">
        <v>33</v>
      </c>
      <c r="S68" s="93">
        <v>7</v>
      </c>
      <c r="T68" s="93">
        <v>33</v>
      </c>
      <c r="U68">
        <v>1.18</v>
      </c>
      <c r="V68">
        <v>42.146965999999999</v>
      </c>
      <c r="W68">
        <v>1.53</v>
      </c>
      <c r="X68">
        <v>20</v>
      </c>
      <c r="Y68">
        <v>6.66</v>
      </c>
      <c r="Z68">
        <v>6.67</v>
      </c>
      <c r="AA68">
        <v>141.36000000000001</v>
      </c>
      <c r="AB68">
        <v>28.27</v>
      </c>
      <c r="AC68">
        <v>45.21</v>
      </c>
      <c r="AD68">
        <v>25.62</v>
      </c>
      <c r="AE68">
        <v>33</v>
      </c>
      <c r="AF68">
        <v>17</v>
      </c>
      <c r="AG68">
        <v>3.34</v>
      </c>
      <c r="AH68">
        <v>14</v>
      </c>
      <c r="AI68">
        <v>14</v>
      </c>
      <c r="AJ68">
        <v>22.08</v>
      </c>
      <c r="AK68">
        <v>74</v>
      </c>
      <c r="AL68">
        <v>31</v>
      </c>
    </row>
    <row r="69" spans="1:38">
      <c r="A69" t="s">
        <v>111</v>
      </c>
      <c r="B69" s="34">
        <v>259.75</v>
      </c>
      <c r="C69" s="34">
        <v>86.58</v>
      </c>
      <c r="D69" s="93">
        <f t="shared" si="1"/>
        <v>57.35</v>
      </c>
      <c r="E69" s="34">
        <v>0</v>
      </c>
      <c r="F69" s="34"/>
      <c r="G69" s="34"/>
      <c r="H69" s="34"/>
      <c r="I69" s="34"/>
      <c r="J69" s="37">
        <v>5.34</v>
      </c>
      <c r="K69" s="37">
        <v>5.34</v>
      </c>
      <c r="L69" s="37">
        <v>5.47</v>
      </c>
      <c r="M69">
        <v>114.76</v>
      </c>
      <c r="N69">
        <v>269.97000000000003</v>
      </c>
      <c r="O69">
        <v>100.54</v>
      </c>
      <c r="P69">
        <v>0.77</v>
      </c>
      <c r="Q69">
        <v>10.41</v>
      </c>
      <c r="R69" s="93">
        <v>33</v>
      </c>
      <c r="S69" s="93">
        <v>1</v>
      </c>
      <c r="T69" s="93">
        <v>23.35</v>
      </c>
      <c r="U69">
        <v>1.18</v>
      </c>
      <c r="V69">
        <v>31.457166000000001</v>
      </c>
      <c r="W69">
        <v>1.53</v>
      </c>
      <c r="X69">
        <v>20</v>
      </c>
      <c r="Y69">
        <v>6.66</v>
      </c>
      <c r="Z69">
        <v>6.67</v>
      </c>
      <c r="AA69">
        <v>121.19</v>
      </c>
      <c r="AB69">
        <v>24.24</v>
      </c>
      <c r="AC69">
        <v>36.85</v>
      </c>
      <c r="AD69">
        <v>22.01</v>
      </c>
      <c r="AE69">
        <v>25</v>
      </c>
      <c r="AF69">
        <v>12</v>
      </c>
      <c r="AG69">
        <v>3.34</v>
      </c>
      <c r="AH69">
        <v>14</v>
      </c>
      <c r="AI69">
        <v>14</v>
      </c>
      <c r="AJ69">
        <v>22.08</v>
      </c>
      <c r="AK69">
        <v>49</v>
      </c>
      <c r="AL69">
        <v>21</v>
      </c>
    </row>
    <row r="70" spans="1:38">
      <c r="A70" t="s">
        <v>112</v>
      </c>
      <c r="B70" s="34">
        <v>259.75</v>
      </c>
      <c r="C70" s="34">
        <v>86.58</v>
      </c>
      <c r="D70" s="93">
        <f t="shared" si="1"/>
        <v>41.75</v>
      </c>
      <c r="E70" s="34">
        <v>0</v>
      </c>
      <c r="F70" s="34"/>
      <c r="G70" s="34"/>
      <c r="H70" s="34"/>
      <c r="I70" s="34"/>
      <c r="J70" s="37">
        <v>3.56</v>
      </c>
      <c r="K70" s="37">
        <v>3.56</v>
      </c>
      <c r="L70" s="37">
        <v>3.66</v>
      </c>
      <c r="M70">
        <v>114.76</v>
      </c>
      <c r="N70">
        <v>269.97000000000003</v>
      </c>
      <c r="O70">
        <v>100.54</v>
      </c>
      <c r="P70">
        <v>0.77</v>
      </c>
      <c r="Q70">
        <v>11.01</v>
      </c>
      <c r="R70" s="93">
        <v>30.15</v>
      </c>
      <c r="S70" s="93">
        <v>0</v>
      </c>
      <c r="T70" s="93">
        <v>11.6</v>
      </c>
      <c r="U70">
        <v>1.18</v>
      </c>
      <c r="V70">
        <v>21.739166000000001</v>
      </c>
      <c r="W70">
        <v>1.53</v>
      </c>
      <c r="X70">
        <v>20</v>
      </c>
      <c r="Y70">
        <v>6.66</v>
      </c>
      <c r="Z70">
        <v>6.67</v>
      </c>
      <c r="AA70">
        <v>99.82</v>
      </c>
      <c r="AB70">
        <v>19.96</v>
      </c>
      <c r="AC70">
        <v>28.39</v>
      </c>
      <c r="AD70">
        <v>18.37</v>
      </c>
      <c r="AE70">
        <v>13</v>
      </c>
      <c r="AF70">
        <v>7</v>
      </c>
      <c r="AG70">
        <v>3.34</v>
      </c>
      <c r="AH70">
        <v>14</v>
      </c>
      <c r="AI70">
        <v>14</v>
      </c>
      <c r="AJ70">
        <v>22.08</v>
      </c>
      <c r="AK70">
        <v>35</v>
      </c>
      <c r="AL70">
        <v>15</v>
      </c>
    </row>
    <row r="71" spans="1:38">
      <c r="A71" t="s">
        <v>113</v>
      </c>
      <c r="B71" s="34">
        <v>259.75</v>
      </c>
      <c r="C71" s="34">
        <v>86.58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2.13</v>
      </c>
      <c r="K71" s="37">
        <v>2.13</v>
      </c>
      <c r="L71" s="37">
        <v>2.19</v>
      </c>
      <c r="M71">
        <v>114.76</v>
      </c>
      <c r="N71">
        <v>269.97000000000003</v>
      </c>
      <c r="O71">
        <v>100.54</v>
      </c>
      <c r="P71">
        <v>0.84</v>
      </c>
      <c r="Q71">
        <v>13.1</v>
      </c>
      <c r="R71" s="93">
        <v>15.48</v>
      </c>
      <c r="S71" s="93">
        <v>0</v>
      </c>
      <c r="T71" s="93">
        <v>6.74</v>
      </c>
      <c r="U71">
        <v>1.18</v>
      </c>
      <c r="V71">
        <v>12.594528</v>
      </c>
      <c r="W71">
        <v>1.53</v>
      </c>
      <c r="X71">
        <v>20</v>
      </c>
      <c r="Y71">
        <v>6.66</v>
      </c>
      <c r="Z71">
        <v>6.67</v>
      </c>
      <c r="AA71">
        <v>76.099999999999994</v>
      </c>
      <c r="AB71">
        <v>15.22</v>
      </c>
      <c r="AC71">
        <v>19.14</v>
      </c>
      <c r="AD71">
        <v>14.44</v>
      </c>
      <c r="AE71">
        <v>9</v>
      </c>
      <c r="AF71">
        <v>5</v>
      </c>
      <c r="AG71">
        <v>4.4400000000000004</v>
      </c>
      <c r="AH71">
        <v>15.22</v>
      </c>
      <c r="AI71">
        <v>15.22</v>
      </c>
      <c r="AJ71">
        <v>23.04</v>
      </c>
      <c r="AK71">
        <v>21</v>
      </c>
      <c r="AL71">
        <v>9</v>
      </c>
    </row>
    <row r="72" spans="1:38">
      <c r="A72" t="s">
        <v>114</v>
      </c>
      <c r="B72" s="34">
        <v>259.75</v>
      </c>
      <c r="C72" s="34">
        <v>86.58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1.01</v>
      </c>
      <c r="K72" s="37">
        <v>1.01</v>
      </c>
      <c r="L72" s="37">
        <v>1.04</v>
      </c>
      <c r="M72">
        <v>114.76</v>
      </c>
      <c r="N72">
        <v>269.97000000000003</v>
      </c>
      <c r="O72">
        <v>100.54</v>
      </c>
      <c r="P72">
        <v>0.84</v>
      </c>
      <c r="Q72">
        <v>15.45</v>
      </c>
      <c r="R72" s="93">
        <v>5.49</v>
      </c>
      <c r="S72" s="93">
        <v>0</v>
      </c>
      <c r="T72" s="93">
        <v>2.2400000000000002</v>
      </c>
      <c r="U72">
        <v>1.18</v>
      </c>
      <c r="V72">
        <v>6.676266</v>
      </c>
      <c r="W72">
        <v>1.53</v>
      </c>
      <c r="X72">
        <v>20</v>
      </c>
      <c r="Y72">
        <v>6.66</v>
      </c>
      <c r="Z72">
        <v>6.67</v>
      </c>
      <c r="AA72">
        <v>46.68</v>
      </c>
      <c r="AB72">
        <v>9.33</v>
      </c>
      <c r="AC72">
        <v>8.0500000000000007</v>
      </c>
      <c r="AD72">
        <v>10.55</v>
      </c>
      <c r="AE72">
        <v>3</v>
      </c>
      <c r="AF72">
        <v>1</v>
      </c>
      <c r="AG72">
        <v>5.07</v>
      </c>
      <c r="AH72">
        <v>16.22</v>
      </c>
      <c r="AI72">
        <v>16.22</v>
      </c>
      <c r="AJ72">
        <v>24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86.58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0.36</v>
      </c>
      <c r="K73" s="37">
        <v>0.36</v>
      </c>
      <c r="L73" s="37">
        <v>0.37</v>
      </c>
      <c r="M73">
        <v>114.76</v>
      </c>
      <c r="N73">
        <v>269.97000000000003</v>
      </c>
      <c r="O73">
        <v>100.54</v>
      </c>
      <c r="P73">
        <v>0.84</v>
      </c>
      <c r="Q73">
        <v>16.05</v>
      </c>
      <c r="R73" s="93">
        <v>0</v>
      </c>
      <c r="S73" s="93">
        <v>0</v>
      </c>
      <c r="T73" s="93">
        <v>0</v>
      </c>
      <c r="U73">
        <v>1.18</v>
      </c>
      <c r="V73">
        <v>3.8872</v>
      </c>
      <c r="W73">
        <v>1.53</v>
      </c>
      <c r="X73">
        <v>20</v>
      </c>
      <c r="Y73">
        <v>6.66</v>
      </c>
      <c r="Z73">
        <v>6.67</v>
      </c>
      <c r="AA73">
        <v>25.67</v>
      </c>
      <c r="AB73">
        <v>5.13</v>
      </c>
      <c r="AC73">
        <v>1.73</v>
      </c>
      <c r="AD73">
        <v>5.52</v>
      </c>
      <c r="AE73">
        <v>1</v>
      </c>
      <c r="AF73">
        <v>1</v>
      </c>
      <c r="AG73">
        <v>5.73</v>
      </c>
      <c r="AH73">
        <v>17.77</v>
      </c>
      <c r="AI73">
        <v>17.77</v>
      </c>
      <c r="AJ73">
        <v>24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86.58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114.76</v>
      </c>
      <c r="N74">
        <v>269.97000000000003</v>
      </c>
      <c r="O74">
        <v>100.54</v>
      </c>
      <c r="P74">
        <v>0.84</v>
      </c>
      <c r="Q74">
        <v>16.649999999999999</v>
      </c>
      <c r="R74" s="93">
        <v>0</v>
      </c>
      <c r="S74" s="93">
        <v>0</v>
      </c>
      <c r="T74" s="93">
        <v>0</v>
      </c>
      <c r="U74">
        <v>1.18</v>
      </c>
      <c r="V74">
        <v>0.15548799999999999</v>
      </c>
      <c r="W74">
        <v>1.53</v>
      </c>
      <c r="X74">
        <v>20</v>
      </c>
      <c r="Y74">
        <v>6.66</v>
      </c>
      <c r="Z74">
        <v>6.67</v>
      </c>
      <c r="AA74">
        <v>8.9499999999999993</v>
      </c>
      <c r="AB74">
        <v>1.79</v>
      </c>
      <c r="AC74">
        <v>0.35</v>
      </c>
      <c r="AD74">
        <v>0.42</v>
      </c>
      <c r="AE74">
        <v>1</v>
      </c>
      <c r="AF74">
        <v>0</v>
      </c>
      <c r="AG74">
        <v>6.55</v>
      </c>
      <c r="AH74">
        <v>18.55</v>
      </c>
      <c r="AI74">
        <v>18.55</v>
      </c>
      <c r="AJ74">
        <v>24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114.76</v>
      </c>
      <c r="N75">
        <v>269.97000000000003</v>
      </c>
      <c r="O75">
        <v>100.54</v>
      </c>
      <c r="P75">
        <v>0.84</v>
      </c>
      <c r="Q75">
        <v>17.05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1.48</v>
      </c>
      <c r="X75">
        <v>20.69</v>
      </c>
      <c r="Y75">
        <v>6.9</v>
      </c>
      <c r="Z75">
        <v>6.9</v>
      </c>
      <c r="AA75">
        <v>1.45</v>
      </c>
      <c r="AB75">
        <v>0.28999999999999998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19.88</v>
      </c>
      <c r="AI75">
        <v>19.88</v>
      </c>
      <c r="AJ75">
        <v>24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114.76</v>
      </c>
      <c r="N76">
        <v>269.97000000000003</v>
      </c>
      <c r="O76">
        <v>100.54</v>
      </c>
      <c r="P76">
        <v>0.84</v>
      </c>
      <c r="Q76">
        <v>18.05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1.48</v>
      </c>
      <c r="X76">
        <v>25.58</v>
      </c>
      <c r="Y76">
        <v>8.51</v>
      </c>
      <c r="Z76">
        <v>8.5299999999999994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22.22</v>
      </c>
      <c r="AI76">
        <v>22.22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259.75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0.84</v>
      </c>
      <c r="Q77">
        <v>16.68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1.48</v>
      </c>
      <c r="X77">
        <v>30.81</v>
      </c>
      <c r="Y77">
        <v>10.26</v>
      </c>
      <c r="Z77">
        <v>10.27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7.25</v>
      </c>
      <c r="AH77">
        <v>26.55</v>
      </c>
      <c r="AI77">
        <v>26.55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259.75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0.84</v>
      </c>
      <c r="Q78">
        <v>16.03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1.48</v>
      </c>
      <c r="X78">
        <v>35.79</v>
      </c>
      <c r="Y78">
        <v>11.93</v>
      </c>
      <c r="Z78">
        <v>11.93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8.5500000000000007</v>
      </c>
      <c r="AH78">
        <v>32.549999999999997</v>
      </c>
      <c r="AI78">
        <v>32.549999999999997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259.75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15.5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1.48</v>
      </c>
      <c r="X79">
        <v>36.99</v>
      </c>
      <c r="Y79">
        <v>12.32</v>
      </c>
      <c r="Z79">
        <v>12.33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9.8800000000000008</v>
      </c>
      <c r="AH79">
        <v>34.11</v>
      </c>
      <c r="AI79">
        <v>34.11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259.75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14.92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1.48</v>
      </c>
      <c r="X80">
        <v>36.58</v>
      </c>
      <c r="Y80">
        <v>12.19</v>
      </c>
      <c r="Z80">
        <v>12.19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11.88</v>
      </c>
      <c r="AH80">
        <v>33.770000000000003</v>
      </c>
      <c r="AI80">
        <v>33.770000000000003</v>
      </c>
      <c r="AJ80">
        <v>24</v>
      </c>
      <c r="AK80">
        <v>0</v>
      </c>
      <c r="AL80">
        <v>0</v>
      </c>
    </row>
    <row r="81" spans="1:38">
      <c r="A81" t="s">
        <v>123</v>
      </c>
      <c r="B81" s="34">
        <v>259.75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14.05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1.48</v>
      </c>
      <c r="X81">
        <v>35.49</v>
      </c>
      <c r="Y81">
        <v>11.84</v>
      </c>
      <c r="Z81">
        <v>11.83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14.36</v>
      </c>
      <c r="AH81">
        <v>33.22</v>
      </c>
      <c r="AI81">
        <v>33.22</v>
      </c>
      <c r="AJ81">
        <v>24</v>
      </c>
      <c r="AK81">
        <v>0</v>
      </c>
      <c r="AL81">
        <v>0</v>
      </c>
    </row>
    <row r="82" spans="1:38">
      <c r="A82" t="s">
        <v>124</v>
      </c>
      <c r="B82" s="34">
        <v>259.75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13.85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1.48</v>
      </c>
      <c r="X82">
        <v>34.24</v>
      </c>
      <c r="Y82">
        <v>11.42</v>
      </c>
      <c r="Z82">
        <v>11.41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14.38</v>
      </c>
      <c r="AH82">
        <v>32.549999999999997</v>
      </c>
      <c r="AI82">
        <v>32.549999999999997</v>
      </c>
      <c r="AJ82">
        <v>24</v>
      </c>
      <c r="AK82">
        <v>0</v>
      </c>
      <c r="AL82">
        <v>0</v>
      </c>
    </row>
    <row r="83" spans="1:38">
      <c r="A83" t="s">
        <v>125</v>
      </c>
      <c r="B83" s="34">
        <v>259.75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13.65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1.48</v>
      </c>
      <c r="X83">
        <v>36.04</v>
      </c>
      <c r="Y83">
        <v>12.02</v>
      </c>
      <c r="Z83">
        <v>12.01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14.16</v>
      </c>
      <c r="AH83">
        <v>31.88</v>
      </c>
      <c r="AI83">
        <v>31.88</v>
      </c>
      <c r="AJ83">
        <v>24</v>
      </c>
      <c r="AK83">
        <v>0</v>
      </c>
      <c r="AL83">
        <v>0</v>
      </c>
    </row>
    <row r="84" spans="1:38">
      <c r="A84" t="s">
        <v>126</v>
      </c>
      <c r="B84" s="34">
        <v>259.75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13.05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1.48</v>
      </c>
      <c r="X84">
        <v>36.61</v>
      </c>
      <c r="Y84">
        <v>12.21</v>
      </c>
      <c r="Z84">
        <v>12.2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13.4</v>
      </c>
      <c r="AH84">
        <v>30.55</v>
      </c>
      <c r="AI84">
        <v>30.55</v>
      </c>
      <c r="AJ84">
        <v>24</v>
      </c>
      <c r="AK84">
        <v>0</v>
      </c>
      <c r="AL84">
        <v>0</v>
      </c>
    </row>
    <row r="85" spans="1:38">
      <c r="A85" t="s">
        <v>127</v>
      </c>
      <c r="B85" s="34">
        <v>259.75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114.76</v>
      </c>
      <c r="N85">
        <v>269.97000000000003</v>
      </c>
      <c r="O85">
        <v>100.54</v>
      </c>
      <c r="P85">
        <v>0.84</v>
      </c>
      <c r="Q85">
        <v>10.06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1.48</v>
      </c>
      <c r="X85">
        <v>36.6</v>
      </c>
      <c r="Y85">
        <v>12.19</v>
      </c>
      <c r="Z85">
        <v>12.2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12.62</v>
      </c>
      <c r="AH85">
        <v>28.89</v>
      </c>
      <c r="AI85">
        <v>28.89</v>
      </c>
      <c r="AJ85">
        <v>24</v>
      </c>
      <c r="AK85">
        <v>0</v>
      </c>
      <c r="AL85">
        <v>0</v>
      </c>
    </row>
    <row r="86" spans="1:38">
      <c r="A86" t="s">
        <v>128</v>
      </c>
      <c r="B86" s="34">
        <v>259.75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114.76</v>
      </c>
      <c r="N86">
        <v>269.97000000000003</v>
      </c>
      <c r="O86">
        <v>100.54</v>
      </c>
      <c r="P86">
        <v>0.84</v>
      </c>
      <c r="Q86">
        <v>9.6300000000000008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1.48</v>
      </c>
      <c r="X86">
        <v>36.369999999999997</v>
      </c>
      <c r="Y86">
        <v>12.13</v>
      </c>
      <c r="Z86">
        <v>12.12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11.91</v>
      </c>
      <c r="AH86">
        <v>28.34</v>
      </c>
      <c r="AI86">
        <v>28.34</v>
      </c>
      <c r="AJ86">
        <v>24</v>
      </c>
      <c r="AK86">
        <v>0</v>
      </c>
      <c r="AL86">
        <v>0</v>
      </c>
    </row>
    <row r="87" spans="1:38">
      <c r="A87" t="s">
        <v>129</v>
      </c>
      <c r="B87" s="34">
        <v>259.75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114.76</v>
      </c>
      <c r="N87">
        <v>269.97000000000003</v>
      </c>
      <c r="O87">
        <v>100.54</v>
      </c>
      <c r="P87">
        <v>0.77</v>
      </c>
      <c r="Q87">
        <v>9.33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1.43</v>
      </c>
      <c r="X87">
        <v>35.99</v>
      </c>
      <c r="Y87">
        <v>11.98</v>
      </c>
      <c r="Z87">
        <v>12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13.04</v>
      </c>
      <c r="AH87">
        <v>28.21</v>
      </c>
      <c r="AI87">
        <v>28.21</v>
      </c>
      <c r="AJ87">
        <v>24</v>
      </c>
      <c r="AK87">
        <v>0</v>
      </c>
      <c r="AL87">
        <v>0</v>
      </c>
    </row>
    <row r="88" spans="1:38">
      <c r="A88" t="s">
        <v>130</v>
      </c>
      <c r="B88" s="34">
        <v>259.75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114.76</v>
      </c>
      <c r="N88">
        <v>269.97000000000003</v>
      </c>
      <c r="O88">
        <v>100.54</v>
      </c>
      <c r="P88">
        <v>0.77</v>
      </c>
      <c r="Q88">
        <v>9.01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1.43</v>
      </c>
      <c r="X88">
        <v>34.869999999999997</v>
      </c>
      <c r="Y88">
        <v>11.63</v>
      </c>
      <c r="Z88">
        <v>11.62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12.96</v>
      </c>
      <c r="AH88">
        <v>28.17</v>
      </c>
      <c r="AI88">
        <v>28.17</v>
      </c>
      <c r="AJ88">
        <v>24</v>
      </c>
      <c r="AK88">
        <v>0</v>
      </c>
      <c r="AL88">
        <v>0</v>
      </c>
    </row>
    <row r="89" spans="1:38">
      <c r="A89" t="s">
        <v>131</v>
      </c>
      <c r="B89" s="34">
        <v>259.75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114.76</v>
      </c>
      <c r="N89">
        <v>269.97000000000003</v>
      </c>
      <c r="O89">
        <v>100.54</v>
      </c>
      <c r="P89">
        <v>0.77</v>
      </c>
      <c r="Q89">
        <v>8.84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1.43</v>
      </c>
      <c r="X89">
        <v>33.56</v>
      </c>
      <c r="Y89">
        <v>11.17</v>
      </c>
      <c r="Z89">
        <v>11.19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12.75</v>
      </c>
      <c r="AH89">
        <v>28.04</v>
      </c>
      <c r="AI89">
        <v>28.04</v>
      </c>
      <c r="AJ89">
        <v>24</v>
      </c>
      <c r="AK89">
        <v>0</v>
      </c>
      <c r="AL89">
        <v>0</v>
      </c>
    </row>
    <row r="90" spans="1:38">
      <c r="A90" t="s">
        <v>132</v>
      </c>
      <c r="B90" s="34">
        <v>259.75</v>
      </c>
      <c r="C90" s="34">
        <v>74.19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114.76</v>
      </c>
      <c r="N90">
        <v>269.97000000000003</v>
      </c>
      <c r="O90">
        <v>100.54</v>
      </c>
      <c r="P90">
        <v>0.77</v>
      </c>
      <c r="Q90">
        <v>8.66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1.43</v>
      </c>
      <c r="X90">
        <v>32.14</v>
      </c>
      <c r="Y90">
        <v>10.72</v>
      </c>
      <c r="Z90">
        <v>10.71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12.53</v>
      </c>
      <c r="AH90">
        <v>28.03</v>
      </c>
      <c r="AI90">
        <v>28.03</v>
      </c>
      <c r="AJ90">
        <v>24.96</v>
      </c>
      <c r="AK90">
        <v>0</v>
      </c>
      <c r="AL90">
        <v>0</v>
      </c>
    </row>
    <row r="91" spans="1:38">
      <c r="A91" t="s">
        <v>133</v>
      </c>
      <c r="B91" s="34">
        <v>239.9</v>
      </c>
      <c r="C91" s="34">
        <v>74.19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114.76</v>
      </c>
      <c r="N91">
        <v>269.97000000000003</v>
      </c>
      <c r="O91">
        <v>48</v>
      </c>
      <c r="P91">
        <v>0.77</v>
      </c>
      <c r="Q91">
        <v>8.2200000000000006</v>
      </c>
      <c r="R91" s="93">
        <v>0</v>
      </c>
      <c r="S91" s="93">
        <v>0</v>
      </c>
      <c r="T91" s="93">
        <v>0</v>
      </c>
      <c r="U91">
        <v>1.03</v>
      </c>
      <c r="V91">
        <v>0</v>
      </c>
      <c r="W91">
        <v>1.43</v>
      </c>
      <c r="X91">
        <v>31.83</v>
      </c>
      <c r="Y91">
        <v>10.6</v>
      </c>
      <c r="Z91">
        <v>10.61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11.04</v>
      </c>
      <c r="AH91">
        <v>31.88</v>
      </c>
      <c r="AI91">
        <v>31.88</v>
      </c>
      <c r="AJ91">
        <v>24.96</v>
      </c>
      <c r="AK91">
        <v>0</v>
      </c>
      <c r="AL91">
        <v>0</v>
      </c>
    </row>
    <row r="92" spans="1:38">
      <c r="A92" t="s">
        <v>134</v>
      </c>
      <c r="B92" s="34">
        <v>230.3</v>
      </c>
      <c r="C92" s="34">
        <v>74.19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114.76</v>
      </c>
      <c r="N92">
        <v>269.97000000000003</v>
      </c>
      <c r="O92">
        <v>48</v>
      </c>
      <c r="P92">
        <v>0.77</v>
      </c>
      <c r="Q92">
        <v>7.68</v>
      </c>
      <c r="R92" s="93">
        <v>0</v>
      </c>
      <c r="S92" s="93">
        <v>0</v>
      </c>
      <c r="T92" s="93">
        <v>0</v>
      </c>
      <c r="U92">
        <v>1.03</v>
      </c>
      <c r="V92">
        <v>0</v>
      </c>
      <c r="W92">
        <v>1.43</v>
      </c>
      <c r="X92">
        <v>32.130000000000003</v>
      </c>
      <c r="Y92">
        <v>10.71</v>
      </c>
      <c r="Z92">
        <v>10.71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10.95</v>
      </c>
      <c r="AH92">
        <v>31.23</v>
      </c>
      <c r="AI92">
        <v>31.23</v>
      </c>
      <c r="AJ92">
        <v>24</v>
      </c>
      <c r="AK92">
        <v>0</v>
      </c>
      <c r="AL92">
        <v>0</v>
      </c>
    </row>
    <row r="93" spans="1:38">
      <c r="A93" t="s">
        <v>135</v>
      </c>
      <c r="B93" s="34">
        <v>224.54</v>
      </c>
      <c r="C93" s="34">
        <v>74.19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114.76</v>
      </c>
      <c r="N93">
        <v>269.97000000000003</v>
      </c>
      <c r="O93">
        <v>48</v>
      </c>
      <c r="P93">
        <v>0.77</v>
      </c>
      <c r="Q93">
        <v>7.21</v>
      </c>
      <c r="R93" s="93">
        <v>0</v>
      </c>
      <c r="S93" s="93">
        <v>0</v>
      </c>
      <c r="T93" s="93">
        <v>0</v>
      </c>
      <c r="U93">
        <v>1.03</v>
      </c>
      <c r="V93">
        <v>0</v>
      </c>
      <c r="W93">
        <v>1.43</v>
      </c>
      <c r="X93">
        <v>32.78</v>
      </c>
      <c r="Y93">
        <v>10.92</v>
      </c>
      <c r="Z93">
        <v>10.93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10.86</v>
      </c>
      <c r="AH93">
        <v>30.13</v>
      </c>
      <c r="AI93">
        <v>30.13</v>
      </c>
      <c r="AJ93">
        <v>24</v>
      </c>
      <c r="AK93">
        <v>0</v>
      </c>
      <c r="AL93">
        <v>0</v>
      </c>
    </row>
    <row r="94" spans="1:38">
      <c r="A94" t="s">
        <v>136</v>
      </c>
      <c r="B94" s="34">
        <v>224.54</v>
      </c>
      <c r="C94" s="34">
        <v>74.19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94.06</v>
      </c>
      <c r="N94">
        <v>269.97000000000003</v>
      </c>
      <c r="O94">
        <v>48</v>
      </c>
      <c r="P94">
        <v>0.77</v>
      </c>
      <c r="Q94">
        <v>7.21</v>
      </c>
      <c r="R94" s="93">
        <v>0</v>
      </c>
      <c r="S94" s="93">
        <v>0</v>
      </c>
      <c r="T94" s="93">
        <v>0</v>
      </c>
      <c r="U94">
        <v>1.03</v>
      </c>
      <c r="V94">
        <v>0</v>
      </c>
      <c r="W94">
        <v>1.43</v>
      </c>
      <c r="X94">
        <v>33.47</v>
      </c>
      <c r="Y94">
        <v>11.16</v>
      </c>
      <c r="Z94">
        <v>11.16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10.78</v>
      </c>
      <c r="AH94">
        <v>29.52</v>
      </c>
      <c r="AI94">
        <v>29.52</v>
      </c>
      <c r="AJ94">
        <v>24</v>
      </c>
      <c r="AK94">
        <v>0</v>
      </c>
      <c r="AL94">
        <v>0</v>
      </c>
    </row>
    <row r="95" spans="1:38">
      <c r="A95" t="s">
        <v>137</v>
      </c>
      <c r="B95" s="34">
        <v>224.54</v>
      </c>
      <c r="C95" s="34">
        <v>55.31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85.59</v>
      </c>
      <c r="N95">
        <v>269.97000000000003</v>
      </c>
      <c r="O95">
        <v>48</v>
      </c>
      <c r="P95">
        <v>0.69</v>
      </c>
      <c r="Q95">
        <v>7.21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32.67</v>
      </c>
      <c r="Y95">
        <v>10.89</v>
      </c>
      <c r="Z95">
        <v>10.89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10.55</v>
      </c>
      <c r="AH95">
        <v>28.65</v>
      </c>
      <c r="AI95">
        <v>28.65</v>
      </c>
      <c r="AJ95">
        <v>24</v>
      </c>
      <c r="AK95">
        <v>0</v>
      </c>
      <c r="AL95">
        <v>0</v>
      </c>
    </row>
    <row r="96" spans="1:38">
      <c r="A96" t="s">
        <v>138</v>
      </c>
      <c r="B96" s="34">
        <v>193.16</v>
      </c>
      <c r="C96" s="34">
        <v>55.31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77.13</v>
      </c>
      <c r="N96">
        <v>269.97000000000003</v>
      </c>
      <c r="O96">
        <v>48</v>
      </c>
      <c r="P96">
        <v>0.69</v>
      </c>
      <c r="Q96">
        <v>7.21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31.22</v>
      </c>
      <c r="Y96">
        <v>10.4</v>
      </c>
      <c r="Z96">
        <v>10.41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10.3</v>
      </c>
      <c r="AH96">
        <v>27.71</v>
      </c>
      <c r="AI96">
        <v>27.71</v>
      </c>
      <c r="AJ96">
        <v>24</v>
      </c>
      <c r="AK96">
        <v>0</v>
      </c>
      <c r="AL96">
        <v>0</v>
      </c>
    </row>
    <row r="97" spans="1:50">
      <c r="A97" t="s">
        <v>139</v>
      </c>
      <c r="B97" s="34">
        <v>193.16</v>
      </c>
      <c r="C97" s="34">
        <v>55.31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68.66</v>
      </c>
      <c r="N97">
        <v>269.97000000000003</v>
      </c>
      <c r="O97">
        <v>48</v>
      </c>
      <c r="P97">
        <v>0.69</v>
      </c>
      <c r="Q97">
        <v>7.21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29.64</v>
      </c>
      <c r="Y97">
        <v>9.8699999999999992</v>
      </c>
      <c r="Z97">
        <v>9.8800000000000008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10.029999999999999</v>
      </c>
      <c r="AH97">
        <v>26.24</v>
      </c>
      <c r="AI97">
        <v>26.24</v>
      </c>
      <c r="AJ97">
        <v>24</v>
      </c>
      <c r="AK97">
        <v>0</v>
      </c>
      <c r="AL97">
        <v>0</v>
      </c>
    </row>
    <row r="98" spans="1:50">
      <c r="A98" t="s">
        <v>140</v>
      </c>
      <c r="B98" s="34">
        <v>193.16</v>
      </c>
      <c r="C98" s="34">
        <v>55.31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65.84</v>
      </c>
      <c r="N98">
        <v>269.97000000000003</v>
      </c>
      <c r="O98">
        <v>48</v>
      </c>
      <c r="P98">
        <v>0.69</v>
      </c>
      <c r="Q98">
        <v>7.21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28.07</v>
      </c>
      <c r="Y98">
        <v>9.34</v>
      </c>
      <c r="Z98">
        <v>9.36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9.64</v>
      </c>
      <c r="AH98">
        <v>25.28</v>
      </c>
      <c r="AI98">
        <v>25.28</v>
      </c>
      <c r="AJ98">
        <v>24</v>
      </c>
      <c r="AK98">
        <v>0</v>
      </c>
      <c r="AL98">
        <v>0</v>
      </c>
    </row>
    <row r="99" spans="1:50">
      <c r="A99" t="s">
        <v>141</v>
      </c>
      <c r="B99" s="34">
        <f>SUM(B3:B98)/4000</f>
        <v>5.7133700000000012</v>
      </c>
      <c r="C99" s="34">
        <f t="shared" ref="C99:P99" si="2">SUM(C3:C98)/4000</f>
        <v>1.7703674999999988</v>
      </c>
      <c r="D99" s="93">
        <f t="shared" ref="D99" si="3">SUM(D3:D98)/4000</f>
        <v>0.89300500000000005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9.9830000000000002E-2</v>
      </c>
      <c r="K99" s="37">
        <f t="shared" si="2"/>
        <v>9.9830000000000002E-2</v>
      </c>
      <c r="L99" s="37">
        <f t="shared" si="2"/>
        <v>0.10231500000000002</v>
      </c>
      <c r="M99">
        <f t="shared" si="2"/>
        <v>2.4159875000000022</v>
      </c>
      <c r="N99">
        <f t="shared" si="2"/>
        <v>6.0256475000000043</v>
      </c>
      <c r="O99">
        <f t="shared" si="2"/>
        <v>1.9139999999999993</v>
      </c>
      <c r="P99">
        <f t="shared" si="2"/>
        <v>1.7880000000000017E-2</v>
      </c>
      <c r="Q99">
        <f t="shared" ref="Q99:AF99" si="5">SUM(Q3:Q98)/4000</f>
        <v>0.22292499999999996</v>
      </c>
      <c r="R99" s="93">
        <f t="shared" si="5"/>
        <v>0.31281999999999999</v>
      </c>
      <c r="S99" s="93">
        <f t="shared" si="5"/>
        <v>0.28153999999999996</v>
      </c>
      <c r="T99" s="93">
        <f t="shared" si="5"/>
        <v>0.29864499999999999</v>
      </c>
      <c r="U99">
        <f t="shared" si="5"/>
        <v>2.5370000000000011E-2</v>
      </c>
      <c r="V99">
        <f t="shared" si="5"/>
        <v>0.87907570299999993</v>
      </c>
      <c r="W99">
        <f t="shared" si="5"/>
        <v>3.497000000000005E-2</v>
      </c>
      <c r="X99">
        <f t="shared" si="5"/>
        <v>0.54345249999999978</v>
      </c>
      <c r="Y99">
        <f t="shared" si="5"/>
        <v>0.18109250000000024</v>
      </c>
      <c r="Z99">
        <f t="shared" si="5"/>
        <v>0.18117250000000015</v>
      </c>
      <c r="AA99">
        <f t="shared" si="5"/>
        <v>1.6578875</v>
      </c>
      <c r="AB99">
        <f t="shared" si="5"/>
        <v>0.33155000000000007</v>
      </c>
      <c r="AC99">
        <f t="shared" si="5"/>
        <v>0.61887249999999994</v>
      </c>
      <c r="AD99">
        <f t="shared" si="5"/>
        <v>0.31285249999999998</v>
      </c>
      <c r="AE99">
        <f t="shared" si="5"/>
        <v>0.59450000000000003</v>
      </c>
      <c r="AF99">
        <f t="shared" si="5"/>
        <v>0.29749999999999999</v>
      </c>
      <c r="AG99">
        <f t="shared" ref="AG99:AM99" si="6">SUM(AG3:AG98)/4000</f>
        <v>0.15904249999999981</v>
      </c>
      <c r="AH99">
        <f t="shared" si="6"/>
        <v>0.41730750000000011</v>
      </c>
      <c r="AI99">
        <f t="shared" si="6"/>
        <v>0.41730750000000011</v>
      </c>
      <c r="AJ99">
        <f t="shared" si="6"/>
        <v>0.38208000000000003</v>
      </c>
      <c r="AK99">
        <f t="shared" si="6"/>
        <v>1.2224999999999999</v>
      </c>
      <c r="AL99">
        <f t="shared" si="6"/>
        <v>0.52100000000000002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254.79897906440948</v>
      </c>
      <c r="L3">
        <v>9.0400484141469448</v>
      </c>
      <c r="M3">
        <v>61.210554501188994</v>
      </c>
      <c r="N3">
        <v>24.900744057152934</v>
      </c>
      <c r="O3">
        <v>70.348004646196614</v>
      </c>
      <c r="P3">
        <v>22.399642042508159</v>
      </c>
      <c r="Q3">
        <v>4.4507946066134556</v>
      </c>
      <c r="R3">
        <v>17.867162959613196</v>
      </c>
      <c r="S3">
        <v>11.126895447058823</v>
      </c>
      <c r="T3">
        <v>0</v>
      </c>
      <c r="U3">
        <v>59.619602958505396</v>
      </c>
      <c r="V3">
        <v>8.7426326010781672</v>
      </c>
      <c r="W3">
        <v>19.554940743434344</v>
      </c>
      <c r="X3">
        <v>62.190108920338979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5.9048251272819483</v>
      </c>
      <c r="AG3">
        <v>14.213001244800003</v>
      </c>
      <c r="AH3">
        <v>0</v>
      </c>
      <c r="AI3">
        <v>0</v>
      </c>
      <c r="AJ3">
        <v>0</v>
      </c>
      <c r="AK3">
        <v>23.114084867139486</v>
      </c>
      <c r="AL3">
        <v>4.9928240092082605</v>
      </c>
      <c r="AM3">
        <v>0</v>
      </c>
      <c r="AN3">
        <v>0</v>
      </c>
      <c r="AO3">
        <v>0</v>
      </c>
      <c r="AP3">
        <v>0.10800776520298258</v>
      </c>
      <c r="AQ3">
        <v>0</v>
      </c>
      <c r="AR3">
        <v>0.93091093215579679</v>
      </c>
      <c r="AS3">
        <v>3.5160751388641098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679.02984004689802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254.79897906440948</v>
      </c>
      <c r="L4">
        <v>9.0400484141469448</v>
      </c>
      <c r="M4">
        <v>61.210554501188994</v>
      </c>
      <c r="N4">
        <v>24.900744057152934</v>
      </c>
      <c r="O4">
        <v>70.348004646196614</v>
      </c>
      <c r="P4">
        <v>23.770553204222423</v>
      </c>
      <c r="Q4">
        <v>4.4507946066134556</v>
      </c>
      <c r="R4">
        <v>17.867162959613196</v>
      </c>
      <c r="S4">
        <v>11.126895447058823</v>
      </c>
      <c r="T4">
        <v>0</v>
      </c>
      <c r="U4">
        <v>59.619602958505396</v>
      </c>
      <c r="V4">
        <v>8.7426326010781672</v>
      </c>
      <c r="W4">
        <v>19.554940743434344</v>
      </c>
      <c r="X4">
        <v>62.190108920338979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5.9048251272819483</v>
      </c>
      <c r="AG4">
        <v>14.213001244800003</v>
      </c>
      <c r="AH4">
        <v>0</v>
      </c>
      <c r="AI4">
        <v>0</v>
      </c>
      <c r="AJ4">
        <v>0</v>
      </c>
      <c r="AK4">
        <v>23.114084867139486</v>
      </c>
      <c r="AL4">
        <v>1.6642749184165231</v>
      </c>
      <c r="AM4">
        <v>0</v>
      </c>
      <c r="AN4">
        <v>0</v>
      </c>
      <c r="AO4">
        <v>0</v>
      </c>
      <c r="AP4">
        <v>0.10800776520298258</v>
      </c>
      <c r="AQ4">
        <v>0</v>
      </c>
      <c r="AR4">
        <v>0.93091093215579679</v>
      </c>
      <c r="AS4">
        <v>3.5160751388641098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677.07220211782055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254.79897906440948</v>
      </c>
      <c r="L5">
        <v>9.0400484141469448</v>
      </c>
      <c r="M5">
        <v>61.210554501188994</v>
      </c>
      <c r="N5">
        <v>24.900744057152934</v>
      </c>
      <c r="O5">
        <v>70.348004646196614</v>
      </c>
      <c r="P5">
        <v>23.822260864609259</v>
      </c>
      <c r="Q5">
        <v>4.4507946066134556</v>
      </c>
      <c r="R5">
        <v>17.867162959613196</v>
      </c>
      <c r="S5">
        <v>11.126895447058823</v>
      </c>
      <c r="T5">
        <v>0</v>
      </c>
      <c r="U5">
        <v>59.619602958505396</v>
      </c>
      <c r="V5">
        <v>8.7426326010781672</v>
      </c>
      <c r="W5">
        <v>19.554940743434344</v>
      </c>
      <c r="X5">
        <v>62.190108920338979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5.9048251272819483</v>
      </c>
      <c r="AG5">
        <v>14.213001244800003</v>
      </c>
      <c r="AH5">
        <v>0</v>
      </c>
      <c r="AI5">
        <v>0</v>
      </c>
      <c r="AJ5">
        <v>0</v>
      </c>
      <c r="AK5">
        <v>23.114084867139486</v>
      </c>
      <c r="AL5">
        <v>0.99856510025817546</v>
      </c>
      <c r="AM5">
        <v>0</v>
      </c>
      <c r="AN5">
        <v>0</v>
      </c>
      <c r="AO5">
        <v>0</v>
      </c>
      <c r="AP5">
        <v>0.10800776520298258</v>
      </c>
      <c r="AQ5">
        <v>0</v>
      </c>
      <c r="AR5">
        <v>0.93091093215579679</v>
      </c>
      <c r="AS5">
        <v>3.5160751388641098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676.458199960049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254.79897906440948</v>
      </c>
      <c r="L6">
        <v>9.0400484141469448</v>
      </c>
      <c r="M6">
        <v>61.210554501188994</v>
      </c>
      <c r="N6">
        <v>24.900744057152934</v>
      </c>
      <c r="O6">
        <v>70.348004646196614</v>
      </c>
      <c r="P6">
        <v>23.822260864609259</v>
      </c>
      <c r="Q6">
        <v>4.4507946066134556</v>
      </c>
      <c r="R6">
        <v>17.867162959613196</v>
      </c>
      <c r="S6">
        <v>11.126895447058823</v>
      </c>
      <c r="T6">
        <v>0</v>
      </c>
      <c r="U6">
        <v>59.619602958505396</v>
      </c>
      <c r="V6">
        <v>8.7426326010781672</v>
      </c>
      <c r="W6">
        <v>19.554940743434344</v>
      </c>
      <c r="X6">
        <v>62.190108920338979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5.9048251272819483</v>
      </c>
      <c r="AG6">
        <v>14.213001244800003</v>
      </c>
      <c r="AH6">
        <v>0</v>
      </c>
      <c r="AI6">
        <v>0</v>
      </c>
      <c r="AJ6">
        <v>0</v>
      </c>
      <c r="AK6">
        <v>23.114084867139486</v>
      </c>
      <c r="AL6">
        <v>0.99856510025817546</v>
      </c>
      <c r="AM6">
        <v>0</v>
      </c>
      <c r="AN6">
        <v>0</v>
      </c>
      <c r="AO6">
        <v>0</v>
      </c>
      <c r="AP6">
        <v>0.10800776520298258</v>
      </c>
      <c r="AQ6">
        <v>0</v>
      </c>
      <c r="AR6">
        <v>0.93091093215579679</v>
      </c>
      <c r="AS6">
        <v>3.5160751388641098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676.458199960049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199.99814987235322</v>
      </c>
      <c r="L7">
        <v>2.880038032632938</v>
      </c>
      <c r="M7">
        <v>61.210554501188994</v>
      </c>
      <c r="N7">
        <v>24.900744057152934</v>
      </c>
      <c r="O7">
        <v>70.348004646196614</v>
      </c>
      <c r="P7">
        <v>22.400590076726346</v>
      </c>
      <c r="Q7">
        <v>1.840764077922078</v>
      </c>
      <c r="R7">
        <v>17.870312488816591</v>
      </c>
      <c r="S7">
        <v>4.6087061076787288</v>
      </c>
      <c r="T7">
        <v>0</v>
      </c>
      <c r="U7">
        <v>59.619602958505396</v>
      </c>
      <c r="V7">
        <v>8.7394309981238276</v>
      </c>
      <c r="W7">
        <v>19.556722507317076</v>
      </c>
      <c r="X7">
        <v>62.189205784591195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5.9048251272819483</v>
      </c>
      <c r="AG7">
        <v>14.213001244800003</v>
      </c>
      <c r="AH7">
        <v>0</v>
      </c>
      <c r="AI7">
        <v>0</v>
      </c>
      <c r="AJ7">
        <v>0</v>
      </c>
      <c r="AK7">
        <v>23.114084867139486</v>
      </c>
      <c r="AL7">
        <v>0.99856510025817546</v>
      </c>
      <c r="AM7">
        <v>0</v>
      </c>
      <c r="AN7">
        <v>0</v>
      </c>
      <c r="AO7">
        <v>0</v>
      </c>
      <c r="AP7">
        <v>0.10800776520298258</v>
      </c>
      <c r="AQ7">
        <v>0</v>
      </c>
      <c r="AR7">
        <v>0.93091093215579679</v>
      </c>
      <c r="AS7">
        <v>3.5160751388641098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604.94829628490845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148.82730837774437</v>
      </c>
      <c r="L8">
        <v>2.880038032632938</v>
      </c>
      <c r="M8">
        <v>61.210554501188994</v>
      </c>
      <c r="N8">
        <v>24.900744057152934</v>
      </c>
      <c r="O8">
        <v>70.348004646196614</v>
      </c>
      <c r="P8">
        <v>22.400590076726346</v>
      </c>
      <c r="Q8">
        <v>1.840764077922078</v>
      </c>
      <c r="R8">
        <v>17.870312488816591</v>
      </c>
      <c r="S8">
        <v>4.6087061076787288</v>
      </c>
      <c r="T8">
        <v>0</v>
      </c>
      <c r="U8">
        <v>59.619602958505396</v>
      </c>
      <c r="V8">
        <v>8.7394309981238276</v>
      </c>
      <c r="W8">
        <v>19.556722507317076</v>
      </c>
      <c r="X8">
        <v>62.189205784591195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5.9048251272819483</v>
      </c>
      <c r="AG8">
        <v>14.213001244800003</v>
      </c>
      <c r="AH8">
        <v>0</v>
      </c>
      <c r="AI8">
        <v>0</v>
      </c>
      <c r="AJ8">
        <v>0</v>
      </c>
      <c r="AK8">
        <v>23.114084867139486</v>
      </c>
      <c r="AL8">
        <v>0.99856510025817546</v>
      </c>
      <c r="AM8">
        <v>0</v>
      </c>
      <c r="AN8">
        <v>0</v>
      </c>
      <c r="AO8">
        <v>0</v>
      </c>
      <c r="AP8">
        <v>0.10800776520298258</v>
      </c>
      <c r="AQ8">
        <v>0</v>
      </c>
      <c r="AR8">
        <v>0.93091093215579679</v>
      </c>
      <c r="AS8">
        <v>3.5160751388641098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553.77745479029954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134.38138456783057</v>
      </c>
      <c r="L9">
        <v>2.880038032632938</v>
      </c>
      <c r="M9">
        <v>61.210554501188994</v>
      </c>
      <c r="N9">
        <v>24.900744057152934</v>
      </c>
      <c r="O9">
        <v>70.348004646196614</v>
      </c>
      <c r="P9">
        <v>22.400590076726346</v>
      </c>
      <c r="Q9">
        <v>1.840764077922078</v>
      </c>
      <c r="R9">
        <v>7.3706967239176722</v>
      </c>
      <c r="S9">
        <v>4.6087061076787288</v>
      </c>
      <c r="T9">
        <v>0</v>
      </c>
      <c r="U9">
        <v>59.619602958505396</v>
      </c>
      <c r="V9">
        <v>2.8797000000000001</v>
      </c>
      <c r="W9">
        <v>19.556722507317076</v>
      </c>
      <c r="X9">
        <v>62.189205784591195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5.9048251272819483</v>
      </c>
      <c r="AG9">
        <v>14.213001244800003</v>
      </c>
      <c r="AH9">
        <v>0</v>
      </c>
      <c r="AI9">
        <v>0</v>
      </c>
      <c r="AJ9">
        <v>0</v>
      </c>
      <c r="AK9">
        <v>23.114084867139486</v>
      </c>
      <c r="AL9">
        <v>0.99856510025817546</v>
      </c>
      <c r="AM9">
        <v>0</v>
      </c>
      <c r="AN9">
        <v>0</v>
      </c>
      <c r="AO9">
        <v>0</v>
      </c>
      <c r="AP9">
        <v>0.10800776520298258</v>
      </c>
      <c r="AQ9">
        <v>0</v>
      </c>
      <c r="AR9">
        <v>0.93091093215579679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521.44099021944464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134.38138456783057</v>
      </c>
      <c r="L10">
        <v>2.880038032632938</v>
      </c>
      <c r="M10">
        <v>61.210554501188994</v>
      </c>
      <c r="N10">
        <v>24.900744057152934</v>
      </c>
      <c r="O10">
        <v>70.348004646196614</v>
      </c>
      <c r="P10">
        <v>22.400590076726346</v>
      </c>
      <c r="Q10">
        <v>1.840764077922078</v>
      </c>
      <c r="R10">
        <v>7.3706967239176722</v>
      </c>
      <c r="S10">
        <v>4.6087061076787288</v>
      </c>
      <c r="T10">
        <v>0</v>
      </c>
      <c r="U10">
        <v>59.619602958505396</v>
      </c>
      <c r="V10">
        <v>2.8797000000000001</v>
      </c>
      <c r="W10">
        <v>19.556722507317076</v>
      </c>
      <c r="X10">
        <v>62.189205784591195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5.9048251272819483</v>
      </c>
      <c r="AG10">
        <v>14.213001244800003</v>
      </c>
      <c r="AH10">
        <v>0</v>
      </c>
      <c r="AI10">
        <v>0</v>
      </c>
      <c r="AJ10">
        <v>0</v>
      </c>
      <c r="AK10">
        <v>23.114084867139486</v>
      </c>
      <c r="AL10">
        <v>0.99856510025817546</v>
      </c>
      <c r="AM10">
        <v>0</v>
      </c>
      <c r="AN10">
        <v>0</v>
      </c>
      <c r="AO10">
        <v>0</v>
      </c>
      <c r="AP10">
        <v>0.10800776520298258</v>
      </c>
      <c r="AQ10">
        <v>0</v>
      </c>
      <c r="AR10">
        <v>0.93091093215579679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521.44099021944464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134.38138456783057</v>
      </c>
      <c r="L11">
        <v>2.880038032632938</v>
      </c>
      <c r="M11">
        <v>61.210554501188994</v>
      </c>
      <c r="N11">
        <v>24.900744057152934</v>
      </c>
      <c r="O11">
        <v>70.348004646196614</v>
      </c>
      <c r="P11">
        <v>22.400590076726346</v>
      </c>
      <c r="Q11">
        <v>1.840764077922078</v>
      </c>
      <c r="R11">
        <v>7.3706967239176722</v>
      </c>
      <c r="S11">
        <v>4.6087061076787288</v>
      </c>
      <c r="T11">
        <v>0</v>
      </c>
      <c r="U11">
        <v>59.619602958505396</v>
      </c>
      <c r="V11">
        <v>2.8797000000000001</v>
      </c>
      <c r="W11">
        <v>19.556722507317076</v>
      </c>
      <c r="X11">
        <v>62.189205784591195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5.9048251272819483</v>
      </c>
      <c r="AG11">
        <v>14.213001244800003</v>
      </c>
      <c r="AH11">
        <v>0</v>
      </c>
      <c r="AI11">
        <v>0</v>
      </c>
      <c r="AJ11">
        <v>0</v>
      </c>
      <c r="AK11">
        <v>23.114084867139486</v>
      </c>
      <c r="AL11">
        <v>0.99856510025817546</v>
      </c>
      <c r="AM11">
        <v>0</v>
      </c>
      <c r="AN11">
        <v>0</v>
      </c>
      <c r="AO11">
        <v>0</v>
      </c>
      <c r="AP11">
        <v>0.10800776520298258</v>
      </c>
      <c r="AQ11">
        <v>0</v>
      </c>
      <c r="AR11">
        <v>0.93091093215579679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521.44099021944464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134.38138456783057</v>
      </c>
      <c r="L12">
        <v>2.880038032632938</v>
      </c>
      <c r="M12">
        <v>61.210554501188994</v>
      </c>
      <c r="N12">
        <v>24.900744057152934</v>
      </c>
      <c r="O12">
        <v>70.348004646196614</v>
      </c>
      <c r="P12">
        <v>22.400590076726346</v>
      </c>
      <c r="Q12">
        <v>1.840764077922078</v>
      </c>
      <c r="R12">
        <v>7.3706967239176722</v>
      </c>
      <c r="S12">
        <v>4.6087061076787288</v>
      </c>
      <c r="T12">
        <v>0</v>
      </c>
      <c r="U12">
        <v>59.619602958505396</v>
      </c>
      <c r="V12">
        <v>2.8797000000000001</v>
      </c>
      <c r="W12">
        <v>19.556722507317076</v>
      </c>
      <c r="X12">
        <v>62.189205784591195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5.9048251272819483</v>
      </c>
      <c r="AG12">
        <v>14.213001244800003</v>
      </c>
      <c r="AH12">
        <v>0</v>
      </c>
      <c r="AI12">
        <v>0</v>
      </c>
      <c r="AJ12">
        <v>0</v>
      </c>
      <c r="AK12">
        <v>23.114084867139486</v>
      </c>
      <c r="AL12">
        <v>0.99856510025817546</v>
      </c>
      <c r="AM12">
        <v>0</v>
      </c>
      <c r="AN12">
        <v>0</v>
      </c>
      <c r="AO12">
        <v>0</v>
      </c>
      <c r="AP12">
        <v>0.10800776520298258</v>
      </c>
      <c r="AQ12">
        <v>0</v>
      </c>
      <c r="AR12">
        <v>0.93091093215579679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521.44099021944464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134.38138456783057</v>
      </c>
      <c r="L13">
        <v>2.880038032632938</v>
      </c>
      <c r="M13">
        <v>61.210554501188994</v>
      </c>
      <c r="N13">
        <v>24.900744057152934</v>
      </c>
      <c r="O13">
        <v>70.348004646196614</v>
      </c>
      <c r="P13">
        <v>22.400590076726346</v>
      </c>
      <c r="Q13">
        <v>1.840764077922078</v>
      </c>
      <c r="R13">
        <v>7.3706967239176722</v>
      </c>
      <c r="S13">
        <v>4.6087061076787288</v>
      </c>
      <c r="T13">
        <v>0</v>
      </c>
      <c r="U13">
        <v>59.619602958505396</v>
      </c>
      <c r="V13">
        <v>2.8797000000000001</v>
      </c>
      <c r="W13">
        <v>19.556722507317076</v>
      </c>
      <c r="X13">
        <v>62.189205784591195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5.9048251272819483</v>
      </c>
      <c r="AG13">
        <v>14.213001244800003</v>
      </c>
      <c r="AH13">
        <v>0</v>
      </c>
      <c r="AI13">
        <v>0</v>
      </c>
      <c r="AJ13">
        <v>0</v>
      </c>
      <c r="AK13">
        <v>23.114084867139486</v>
      </c>
      <c r="AL13">
        <v>0.99856510025817546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0.93091093215579679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521.33298245424169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134.38138456783057</v>
      </c>
      <c r="L14">
        <v>2.880038032632938</v>
      </c>
      <c r="M14">
        <v>61.210554501188994</v>
      </c>
      <c r="N14">
        <v>24.900744057152934</v>
      </c>
      <c r="O14">
        <v>70.348004646196614</v>
      </c>
      <c r="P14">
        <v>22.400590076726346</v>
      </c>
      <c r="Q14">
        <v>1.840764077922078</v>
      </c>
      <c r="R14">
        <v>7.3706967239176722</v>
      </c>
      <c r="S14">
        <v>4.6087061076787288</v>
      </c>
      <c r="T14">
        <v>0</v>
      </c>
      <c r="U14">
        <v>59.619602958505396</v>
      </c>
      <c r="V14">
        <v>2.8797000000000001</v>
      </c>
      <c r="W14">
        <v>19.556722507317076</v>
      </c>
      <c r="X14">
        <v>62.189205784591195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5.9048251272819483</v>
      </c>
      <c r="AG14">
        <v>14.213001244800003</v>
      </c>
      <c r="AH14">
        <v>0</v>
      </c>
      <c r="AI14">
        <v>0</v>
      </c>
      <c r="AJ14">
        <v>0</v>
      </c>
      <c r="AK14">
        <v>23.114084867139486</v>
      </c>
      <c r="AL14">
        <v>0.99856510025817546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0.93091093215579679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521.33298245424169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134.38138456783057</v>
      </c>
      <c r="L15">
        <v>2.880038032632938</v>
      </c>
      <c r="M15">
        <v>61.210554501188994</v>
      </c>
      <c r="N15">
        <v>24.900744057152934</v>
      </c>
      <c r="O15">
        <v>70.348004646196614</v>
      </c>
      <c r="P15">
        <v>22.400590076726346</v>
      </c>
      <c r="Q15">
        <v>1.840764077922078</v>
      </c>
      <c r="R15">
        <v>7.3706967239176722</v>
      </c>
      <c r="S15">
        <v>4.6087061076787288</v>
      </c>
      <c r="T15">
        <v>0</v>
      </c>
      <c r="U15">
        <v>59.619602958505396</v>
      </c>
      <c r="V15">
        <v>2.8797000000000001</v>
      </c>
      <c r="W15">
        <v>19.556722507317076</v>
      </c>
      <c r="X15">
        <v>62.189205784591195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5.9048251272819483</v>
      </c>
      <c r="AG15">
        <v>14.213001244800003</v>
      </c>
      <c r="AH15">
        <v>0</v>
      </c>
      <c r="AI15">
        <v>0</v>
      </c>
      <c r="AJ15">
        <v>0</v>
      </c>
      <c r="AK15">
        <v>23.114084867139486</v>
      </c>
      <c r="AL15">
        <v>0.99856510025817546</v>
      </c>
      <c r="AM15">
        <v>0</v>
      </c>
      <c r="AN15">
        <v>0</v>
      </c>
      <c r="AO15">
        <v>0</v>
      </c>
      <c r="AP15">
        <v>2.8622101697597344</v>
      </c>
      <c r="AQ15">
        <v>0</v>
      </c>
      <c r="AR15">
        <v>0.93091093215579679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524.19519262400138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134.38138456783057</v>
      </c>
      <c r="L16">
        <v>2.880038032632938</v>
      </c>
      <c r="M16">
        <v>61.210554501188994</v>
      </c>
      <c r="N16">
        <v>24.900744057152934</v>
      </c>
      <c r="O16">
        <v>70.348004646196614</v>
      </c>
      <c r="P16">
        <v>22.400590076726346</v>
      </c>
      <c r="Q16">
        <v>1.840764077922078</v>
      </c>
      <c r="R16">
        <v>7.3706967239176722</v>
      </c>
      <c r="S16">
        <v>4.6087061076787288</v>
      </c>
      <c r="T16">
        <v>0</v>
      </c>
      <c r="U16">
        <v>59.619602958505396</v>
      </c>
      <c r="V16">
        <v>2.8797000000000001</v>
      </c>
      <c r="W16">
        <v>19.556722507317076</v>
      </c>
      <c r="X16">
        <v>62.189205784591195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5.9048251272819483</v>
      </c>
      <c r="AG16">
        <v>14.213001244800003</v>
      </c>
      <c r="AH16">
        <v>0</v>
      </c>
      <c r="AI16">
        <v>0</v>
      </c>
      <c r="AJ16">
        <v>0</v>
      </c>
      <c r="AK16">
        <v>23.114084867139486</v>
      </c>
      <c r="AL16">
        <v>0.99856510025817546</v>
      </c>
      <c r="AM16">
        <v>0</v>
      </c>
      <c r="AN16">
        <v>0</v>
      </c>
      <c r="AO16">
        <v>0</v>
      </c>
      <c r="AP16">
        <v>2.8622101697597344</v>
      </c>
      <c r="AQ16">
        <v>0</v>
      </c>
      <c r="AR16">
        <v>0.93091093215579679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524.19519262400138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134.38138456783057</v>
      </c>
      <c r="L17">
        <v>2.880038032632938</v>
      </c>
      <c r="M17">
        <v>61.210554501188994</v>
      </c>
      <c r="N17">
        <v>24.900744057152934</v>
      </c>
      <c r="O17">
        <v>70.348004646196614</v>
      </c>
      <c r="P17">
        <v>22.400590076726346</v>
      </c>
      <c r="Q17">
        <v>1.9198</v>
      </c>
      <c r="R17">
        <v>7.6791999999999998</v>
      </c>
      <c r="S17">
        <v>4.7995000000000001</v>
      </c>
      <c r="T17">
        <v>0</v>
      </c>
      <c r="U17">
        <v>59.619602958505396</v>
      </c>
      <c r="V17">
        <v>2.8797000000000001</v>
      </c>
      <c r="W17">
        <v>19.556722507317076</v>
      </c>
      <c r="X17">
        <v>62.189205784591195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5.9048251272819483</v>
      </c>
      <c r="AG17">
        <v>14.213001244800003</v>
      </c>
      <c r="AH17">
        <v>0</v>
      </c>
      <c r="AI17">
        <v>0</v>
      </c>
      <c r="AJ17">
        <v>0</v>
      </c>
      <c r="AK17">
        <v>23.114084867139486</v>
      </c>
      <c r="AL17">
        <v>0.99856510025817546</v>
      </c>
      <c r="AM17">
        <v>0</v>
      </c>
      <c r="AN17">
        <v>0</v>
      </c>
      <c r="AO17">
        <v>0</v>
      </c>
      <c r="AP17">
        <v>2.8622101697597344</v>
      </c>
      <c r="AQ17">
        <v>0</v>
      </c>
      <c r="AR17">
        <v>0.93091093215579679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524.77352571448284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134.38138456783057</v>
      </c>
      <c r="L18">
        <v>2.880038032632938</v>
      </c>
      <c r="M18">
        <v>61.210554501188994</v>
      </c>
      <c r="N18">
        <v>24.900744057152934</v>
      </c>
      <c r="O18">
        <v>70.348004646196614</v>
      </c>
      <c r="P18">
        <v>22.400590076726346</v>
      </c>
      <c r="Q18">
        <v>1.9198</v>
      </c>
      <c r="R18">
        <v>7.6791999999999998</v>
      </c>
      <c r="S18">
        <v>4.7995000000000001</v>
      </c>
      <c r="T18">
        <v>0</v>
      </c>
      <c r="U18">
        <v>59.619602958505396</v>
      </c>
      <c r="V18">
        <v>2.8797000000000001</v>
      </c>
      <c r="W18">
        <v>19.556722507317076</v>
      </c>
      <c r="X18">
        <v>62.189205784591195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5.9048251272819483</v>
      </c>
      <c r="AG18">
        <v>14.213001244800003</v>
      </c>
      <c r="AH18">
        <v>0</v>
      </c>
      <c r="AI18">
        <v>0</v>
      </c>
      <c r="AJ18">
        <v>0</v>
      </c>
      <c r="AK18">
        <v>23.114084867139486</v>
      </c>
      <c r="AL18">
        <v>0.99856510025817546</v>
      </c>
      <c r="AM18">
        <v>0</v>
      </c>
      <c r="AN18">
        <v>0</v>
      </c>
      <c r="AO18">
        <v>0</v>
      </c>
      <c r="AP18">
        <v>2.8622101697597344</v>
      </c>
      <c r="AQ18">
        <v>0</v>
      </c>
      <c r="AR18">
        <v>0.93091093215579679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524.77352571448284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134.38138456783057</v>
      </c>
      <c r="L19">
        <v>2.880038032632938</v>
      </c>
      <c r="M19">
        <v>61.210554501188994</v>
      </c>
      <c r="N19">
        <v>24.900744057152934</v>
      </c>
      <c r="O19">
        <v>70.348004646196614</v>
      </c>
      <c r="P19">
        <v>22.400590076726346</v>
      </c>
      <c r="Q19">
        <v>1.9198</v>
      </c>
      <c r="R19">
        <v>7.6791999999999998</v>
      </c>
      <c r="S19">
        <v>4.7995000000000001</v>
      </c>
      <c r="T19">
        <v>0</v>
      </c>
      <c r="U19">
        <v>59.619602958505396</v>
      </c>
      <c r="V19">
        <v>2.8797000000000001</v>
      </c>
      <c r="W19">
        <v>19.556722507317076</v>
      </c>
      <c r="X19">
        <v>62.189205784591195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5.9048251272819483</v>
      </c>
      <c r="AG19">
        <v>14.213001244800003</v>
      </c>
      <c r="AH19">
        <v>0</v>
      </c>
      <c r="AI19">
        <v>0</v>
      </c>
      <c r="AJ19">
        <v>0</v>
      </c>
      <c r="AK19">
        <v>23.114084867139486</v>
      </c>
      <c r="AL19">
        <v>0.99856510025817546</v>
      </c>
      <c r="AM19">
        <v>0</v>
      </c>
      <c r="AN19">
        <v>0</v>
      </c>
      <c r="AO19">
        <v>0</v>
      </c>
      <c r="AP19">
        <v>2.9702179349627169</v>
      </c>
      <c r="AQ19">
        <v>0</v>
      </c>
      <c r="AR19">
        <v>0.93091093215579679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524.88153347968591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134.38138456783057</v>
      </c>
      <c r="L20">
        <v>2.880038032632938</v>
      </c>
      <c r="M20">
        <v>61.210554501188994</v>
      </c>
      <c r="N20">
        <v>24.900744057152934</v>
      </c>
      <c r="O20">
        <v>70.348004646196614</v>
      </c>
      <c r="P20">
        <v>22.400590076726346</v>
      </c>
      <c r="Q20">
        <v>1.9198</v>
      </c>
      <c r="R20">
        <v>17.870312488816591</v>
      </c>
      <c r="S20">
        <v>4.7995000000000001</v>
      </c>
      <c r="T20">
        <v>0</v>
      </c>
      <c r="U20">
        <v>59.619602958505396</v>
      </c>
      <c r="V20">
        <v>8.7394309981238276</v>
      </c>
      <c r="W20">
        <v>19.556722507317076</v>
      </c>
      <c r="X20">
        <v>62.189205784591195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5.9048251272819483</v>
      </c>
      <c r="AG20">
        <v>14.213001244800003</v>
      </c>
      <c r="AH20">
        <v>0</v>
      </c>
      <c r="AI20">
        <v>0</v>
      </c>
      <c r="AJ20">
        <v>0</v>
      </c>
      <c r="AK20">
        <v>23.114084867139486</v>
      </c>
      <c r="AL20">
        <v>0.99856510025817546</v>
      </c>
      <c r="AM20">
        <v>0</v>
      </c>
      <c r="AN20">
        <v>0</v>
      </c>
      <c r="AO20">
        <v>0</v>
      </c>
      <c r="AP20">
        <v>0.10800776520298258</v>
      </c>
      <c r="AQ20">
        <v>0</v>
      </c>
      <c r="AR20">
        <v>0.93091093215579679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538.0701667968666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134.38138456783057</v>
      </c>
      <c r="L21">
        <v>2.880038032632938</v>
      </c>
      <c r="M21">
        <v>61.210554501188994</v>
      </c>
      <c r="N21">
        <v>24.900744057152934</v>
      </c>
      <c r="O21">
        <v>70.348004646196614</v>
      </c>
      <c r="P21">
        <v>22.400590076726346</v>
      </c>
      <c r="Q21">
        <v>1.9198</v>
      </c>
      <c r="R21">
        <v>17.870312488816591</v>
      </c>
      <c r="S21">
        <v>4.7995000000000001</v>
      </c>
      <c r="T21">
        <v>0</v>
      </c>
      <c r="U21">
        <v>59.619602958505396</v>
      </c>
      <c r="V21">
        <v>8.7394309981238276</v>
      </c>
      <c r="W21">
        <v>19.556722507317076</v>
      </c>
      <c r="X21">
        <v>62.189205784591195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5.9048251272819483</v>
      </c>
      <c r="AG21">
        <v>14.213001244800003</v>
      </c>
      <c r="AH21">
        <v>0</v>
      </c>
      <c r="AI21">
        <v>0</v>
      </c>
      <c r="AJ21">
        <v>0</v>
      </c>
      <c r="AK21">
        <v>23.114084867139486</v>
      </c>
      <c r="AL21">
        <v>0.99856510025817546</v>
      </c>
      <c r="AM21">
        <v>0</v>
      </c>
      <c r="AN21">
        <v>0</v>
      </c>
      <c r="AO21">
        <v>0</v>
      </c>
      <c r="AP21">
        <v>0.10800776520298258</v>
      </c>
      <c r="AQ21">
        <v>9.8509261015873015</v>
      </c>
      <c r="AR21">
        <v>0.93091093215579679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547.92109289845394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163.17903775921377</v>
      </c>
      <c r="L22">
        <v>9.0400484141469448</v>
      </c>
      <c r="M22">
        <v>61.210554501188994</v>
      </c>
      <c r="N22">
        <v>24.900744057152934</v>
      </c>
      <c r="O22">
        <v>70.348004646196614</v>
      </c>
      <c r="P22">
        <v>22.400590076726346</v>
      </c>
      <c r="Q22">
        <v>4.4507946066134556</v>
      </c>
      <c r="R22">
        <v>17.870312488816591</v>
      </c>
      <c r="S22">
        <v>11.126895447058823</v>
      </c>
      <c r="T22">
        <v>0</v>
      </c>
      <c r="U22">
        <v>59.619602958505396</v>
      </c>
      <c r="V22">
        <v>8.7394309981238276</v>
      </c>
      <c r="W22">
        <v>19.556722507317076</v>
      </c>
      <c r="X22">
        <v>62.189205784591195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5.9048251272819483</v>
      </c>
      <c r="AG22">
        <v>14.213001244800003</v>
      </c>
      <c r="AH22">
        <v>0</v>
      </c>
      <c r="AI22">
        <v>0</v>
      </c>
      <c r="AJ22">
        <v>0</v>
      </c>
      <c r="AK22">
        <v>23.114084867139486</v>
      </c>
      <c r="AL22">
        <v>0.99856510025817546</v>
      </c>
      <c r="AM22">
        <v>0</v>
      </c>
      <c r="AN22">
        <v>0</v>
      </c>
      <c r="AO22">
        <v>0</v>
      </c>
      <c r="AP22">
        <v>0.10800776520298258</v>
      </c>
      <c r="AQ22">
        <v>10.353951820317461</v>
      </c>
      <c r="AR22">
        <v>0.93091093215579679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592.24017224375336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214.29028132111972</v>
      </c>
      <c r="L23">
        <v>9.0400484141469448</v>
      </c>
      <c r="M23">
        <v>61.210554501188994</v>
      </c>
      <c r="N23">
        <v>24.900744057152934</v>
      </c>
      <c r="O23">
        <v>70.348004646196614</v>
      </c>
      <c r="P23">
        <v>22.400590076726346</v>
      </c>
      <c r="Q23">
        <v>4.4507946066134556</v>
      </c>
      <c r="R23">
        <v>15.522623377086743</v>
      </c>
      <c r="S23">
        <v>11.126895447058823</v>
      </c>
      <c r="T23">
        <v>0</v>
      </c>
      <c r="U23">
        <v>59.619602958505396</v>
      </c>
      <c r="V23">
        <v>7.4483238972332018</v>
      </c>
      <c r="W23">
        <v>19.554940743434344</v>
      </c>
      <c r="X23">
        <v>62.190108920338979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5.9048251272819483</v>
      </c>
      <c r="AG23">
        <v>14.213001244800003</v>
      </c>
      <c r="AH23">
        <v>0</v>
      </c>
      <c r="AI23">
        <v>0</v>
      </c>
      <c r="AJ23">
        <v>0</v>
      </c>
      <c r="AK23">
        <v>23.114084867139486</v>
      </c>
      <c r="AL23">
        <v>0.99856510025817546</v>
      </c>
      <c r="AM23">
        <v>0</v>
      </c>
      <c r="AN23">
        <v>0</v>
      </c>
      <c r="AO23">
        <v>0</v>
      </c>
      <c r="AP23">
        <v>0.10800776520298258</v>
      </c>
      <c r="AQ23">
        <v>10.353951820317461</v>
      </c>
      <c r="AR23">
        <v>0.93091093215579679</v>
      </c>
      <c r="AS23">
        <v>1.9848811409455847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639.71174096490381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244.58168948206387</v>
      </c>
      <c r="L24">
        <v>9.0400484141469448</v>
      </c>
      <c r="M24">
        <v>61.210554501188994</v>
      </c>
      <c r="N24">
        <v>24.900744057152934</v>
      </c>
      <c r="O24">
        <v>70.348004646196614</v>
      </c>
      <c r="P24">
        <v>22.400590076726346</v>
      </c>
      <c r="Q24">
        <v>4.4507946066134556</v>
      </c>
      <c r="R24">
        <v>17.867162959613196</v>
      </c>
      <c r="S24">
        <v>11.126895447058823</v>
      </c>
      <c r="T24">
        <v>0</v>
      </c>
      <c r="U24">
        <v>59.619602958505396</v>
      </c>
      <c r="V24">
        <v>8.7426326010781672</v>
      </c>
      <c r="W24">
        <v>19.554940743434344</v>
      </c>
      <c r="X24">
        <v>62.190108920338979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5.9048251272819483</v>
      </c>
      <c r="AG24">
        <v>14.213001244800003</v>
      </c>
      <c r="AH24">
        <v>0</v>
      </c>
      <c r="AI24">
        <v>0</v>
      </c>
      <c r="AJ24">
        <v>0</v>
      </c>
      <c r="AK24">
        <v>23.114084867139486</v>
      </c>
      <c r="AL24">
        <v>0.99856510025817546</v>
      </c>
      <c r="AM24">
        <v>0</v>
      </c>
      <c r="AN24">
        <v>0</v>
      </c>
      <c r="AO24">
        <v>0</v>
      </c>
      <c r="AP24">
        <v>0.10800776520298258</v>
      </c>
      <c r="AQ24">
        <v>20.707903640634921</v>
      </c>
      <c r="AR24">
        <v>0.93091093215579679</v>
      </c>
      <c r="AS24">
        <v>1.9848811409455847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683.99594923253687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244.58168948206387</v>
      </c>
      <c r="L25">
        <v>9.0400484141469448</v>
      </c>
      <c r="M25">
        <v>61.210554501188994</v>
      </c>
      <c r="N25">
        <v>24.900744057152934</v>
      </c>
      <c r="O25">
        <v>70.348004646196614</v>
      </c>
      <c r="P25">
        <v>22.400590076726346</v>
      </c>
      <c r="Q25">
        <v>4.4583618163471241</v>
      </c>
      <c r="R25">
        <v>17.865722176658476</v>
      </c>
      <c r="S25">
        <v>11.129895165820644</v>
      </c>
      <c r="T25">
        <v>0</v>
      </c>
      <c r="U25">
        <v>59.619602958505396</v>
      </c>
      <c r="V25">
        <v>7.7813074966139952</v>
      </c>
      <c r="W25">
        <v>19.554940743434344</v>
      </c>
      <c r="X25">
        <v>62.190108920338979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5.9048251272819483</v>
      </c>
      <c r="AG25">
        <v>14.213001244800003</v>
      </c>
      <c r="AH25">
        <v>0</v>
      </c>
      <c r="AI25">
        <v>0</v>
      </c>
      <c r="AJ25">
        <v>0</v>
      </c>
      <c r="AK25">
        <v>23.114084867139486</v>
      </c>
      <c r="AL25">
        <v>0.99856510025817546</v>
      </c>
      <c r="AM25">
        <v>0</v>
      </c>
      <c r="AN25">
        <v>0</v>
      </c>
      <c r="AO25">
        <v>0</v>
      </c>
      <c r="AP25">
        <v>0.10800776520298258</v>
      </c>
      <c r="AQ25">
        <v>20.707903640634921</v>
      </c>
      <c r="AR25">
        <v>0.93091093215579679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683.04375027361345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244.58168948206387</v>
      </c>
      <c r="L26">
        <v>9.0398994547101879</v>
      </c>
      <c r="M26">
        <v>61.210554501188994</v>
      </c>
      <c r="N26">
        <v>24.900744057152934</v>
      </c>
      <c r="O26">
        <v>70.348004646196614</v>
      </c>
      <c r="P26">
        <v>22.400590076726346</v>
      </c>
      <c r="Q26">
        <v>4.4583618163471241</v>
      </c>
      <c r="R26">
        <v>17.865722176658476</v>
      </c>
      <c r="S26">
        <v>11.129806005140185</v>
      </c>
      <c r="T26">
        <v>0</v>
      </c>
      <c r="U26">
        <v>59.619602958505396</v>
      </c>
      <c r="V26">
        <v>8.7350514304369664</v>
      </c>
      <c r="W26">
        <v>19.554940743434344</v>
      </c>
      <c r="X26">
        <v>62.190108920338979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5.9048251272819483</v>
      </c>
      <c r="AG26">
        <v>14.213001244800003</v>
      </c>
      <c r="AH26">
        <v>7.9848321599999998</v>
      </c>
      <c r="AI26">
        <v>0</v>
      </c>
      <c r="AJ26">
        <v>0</v>
      </c>
      <c r="AK26">
        <v>23.114084867139486</v>
      </c>
      <c r="AL26">
        <v>0.99856510025817546</v>
      </c>
      <c r="AM26">
        <v>0</v>
      </c>
      <c r="AN26">
        <v>0</v>
      </c>
      <c r="AO26">
        <v>0</v>
      </c>
      <c r="AP26">
        <v>0.10800776520298258</v>
      </c>
      <c r="AQ26">
        <v>31.06185546095238</v>
      </c>
      <c r="AR26">
        <v>0.93091093215579679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709.28340653295254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244.58168948206387</v>
      </c>
      <c r="L27">
        <v>9.0399185905305721</v>
      </c>
      <c r="M27">
        <v>61.210554501188994</v>
      </c>
      <c r="N27">
        <v>24.900744057152934</v>
      </c>
      <c r="O27">
        <v>70.348004646196614</v>
      </c>
      <c r="P27">
        <v>22.400590076726346</v>
      </c>
      <c r="Q27">
        <v>4.4584799053254445</v>
      </c>
      <c r="R27">
        <v>17.865722176658476</v>
      </c>
      <c r="S27">
        <v>11.02732329299363</v>
      </c>
      <c r="T27">
        <v>0</v>
      </c>
      <c r="U27">
        <v>59.619602958505396</v>
      </c>
      <c r="V27">
        <v>8.7350514304369664</v>
      </c>
      <c r="W27">
        <v>19.554940743434344</v>
      </c>
      <c r="X27">
        <v>62.190108920338979</v>
      </c>
      <c r="Y27">
        <v>0</v>
      </c>
      <c r="Z27">
        <v>0</v>
      </c>
      <c r="AA27">
        <v>3.4973954303797479</v>
      </c>
      <c r="AB27">
        <v>0</v>
      </c>
      <c r="AC27">
        <v>0</v>
      </c>
      <c r="AD27">
        <v>0</v>
      </c>
      <c r="AE27">
        <v>13.894732930631333</v>
      </c>
      <c r="AF27">
        <v>5.9048251272819483</v>
      </c>
      <c r="AG27">
        <v>14.213001244800003</v>
      </c>
      <c r="AH27">
        <v>12.775731631678985</v>
      </c>
      <c r="AI27">
        <v>0</v>
      </c>
      <c r="AJ27">
        <v>0</v>
      </c>
      <c r="AK27">
        <v>23.114084867139486</v>
      </c>
      <c r="AL27">
        <v>0.99856510025817546</v>
      </c>
      <c r="AM27">
        <v>0</v>
      </c>
      <c r="AN27">
        <v>0</v>
      </c>
      <c r="AO27">
        <v>0</v>
      </c>
      <c r="AP27">
        <v>0.10800776520298258</v>
      </c>
      <c r="AQ27">
        <v>31.06185546095238</v>
      </c>
      <c r="AR27">
        <v>0.93091093215579679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724.41672241297897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237.42888144489487</v>
      </c>
      <c r="L28">
        <v>8.9399798968253954</v>
      </c>
      <c r="M28">
        <v>61.210554501188994</v>
      </c>
      <c r="N28">
        <v>24.900744057152934</v>
      </c>
      <c r="O28">
        <v>70.348004646196614</v>
      </c>
      <c r="P28">
        <v>22.400590076726346</v>
      </c>
      <c r="Q28">
        <v>4.4584799053254445</v>
      </c>
      <c r="R28">
        <v>17.865722176658476</v>
      </c>
      <c r="S28">
        <v>11.12520733965245</v>
      </c>
      <c r="T28">
        <v>0</v>
      </c>
      <c r="U28">
        <v>59.619602958505396</v>
      </c>
      <c r="V28">
        <v>8.7350514304369664</v>
      </c>
      <c r="W28">
        <v>19.554940743434344</v>
      </c>
      <c r="X28">
        <v>62.190108920338979</v>
      </c>
      <c r="Y28">
        <v>0</v>
      </c>
      <c r="Z28">
        <v>0</v>
      </c>
      <c r="AA28">
        <v>5.9235891227848114</v>
      </c>
      <c r="AB28">
        <v>5.5518233708927225</v>
      </c>
      <c r="AC28">
        <v>0</v>
      </c>
      <c r="AD28">
        <v>0</v>
      </c>
      <c r="AE28">
        <v>13.894732930631333</v>
      </c>
      <c r="AF28">
        <v>5.9048251272819483</v>
      </c>
      <c r="AG28">
        <v>14.213001244800003</v>
      </c>
      <c r="AH28">
        <v>21.559046744160504</v>
      </c>
      <c r="AI28">
        <v>0</v>
      </c>
      <c r="AJ28">
        <v>0</v>
      </c>
      <c r="AK28">
        <v>23.114084867139486</v>
      </c>
      <c r="AL28">
        <v>0.99856510025817546</v>
      </c>
      <c r="AM28">
        <v>2.2252248514628654</v>
      </c>
      <c r="AN28">
        <v>0</v>
      </c>
      <c r="AO28">
        <v>0</v>
      </c>
      <c r="AP28">
        <v>0.10800776520298258</v>
      </c>
      <c r="AQ28">
        <v>31.06185546095238</v>
      </c>
      <c r="AR28">
        <v>0.93091093215579679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736.24841675600578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244.58264080156164</v>
      </c>
      <c r="L29">
        <v>9.0401266133503473</v>
      </c>
      <c r="M29">
        <v>61.210554501188994</v>
      </c>
      <c r="N29">
        <v>24.900744057152934</v>
      </c>
      <c r="O29">
        <v>70.348004646196614</v>
      </c>
      <c r="P29">
        <v>22.400590076726346</v>
      </c>
      <c r="Q29">
        <v>4.4584799053254445</v>
      </c>
      <c r="R29">
        <v>17.865722176658476</v>
      </c>
      <c r="S29">
        <v>11.12520733965245</v>
      </c>
      <c r="T29">
        <v>0</v>
      </c>
      <c r="U29">
        <v>59.619602958505396</v>
      </c>
      <c r="V29">
        <v>8.7350514304369664</v>
      </c>
      <c r="W29">
        <v>19.554940743434344</v>
      </c>
      <c r="X29">
        <v>62.190108920338979</v>
      </c>
      <c r="Y29">
        <v>0</v>
      </c>
      <c r="Z29">
        <v>0.46372768999999991</v>
      </c>
      <c r="AA29">
        <v>11.657985500000002</v>
      </c>
      <c r="AB29">
        <v>5.5518233708927225</v>
      </c>
      <c r="AC29">
        <v>0</v>
      </c>
      <c r="AD29">
        <v>2.7846701196063592</v>
      </c>
      <c r="AE29">
        <v>13.894732930631333</v>
      </c>
      <c r="AF29">
        <v>11.809649561359027</v>
      </c>
      <c r="AG29">
        <v>14.213001244800003</v>
      </c>
      <c r="AH29">
        <v>33.935536460401266</v>
      </c>
      <c r="AI29">
        <v>0</v>
      </c>
      <c r="AJ29">
        <v>0</v>
      </c>
      <c r="AK29">
        <v>23.114084867139486</v>
      </c>
      <c r="AL29">
        <v>4.9928240092082605</v>
      </c>
      <c r="AM29">
        <v>4.4414587845461364</v>
      </c>
      <c r="AN29">
        <v>0</v>
      </c>
      <c r="AO29">
        <v>0</v>
      </c>
      <c r="AP29">
        <v>0.10800776520298258</v>
      </c>
      <c r="AQ29">
        <v>31.06185546095238</v>
      </c>
      <c r="AR29">
        <v>0.93091093215579679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776.97692400837047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244.58264080156164</v>
      </c>
      <c r="L30">
        <v>9.0401266133503473</v>
      </c>
      <c r="M30">
        <v>61.210554501188994</v>
      </c>
      <c r="N30">
        <v>24.900744057152934</v>
      </c>
      <c r="O30">
        <v>70.348004646196614</v>
      </c>
      <c r="P30">
        <v>22.400590076726346</v>
      </c>
      <c r="Q30">
        <v>4.4584799053254445</v>
      </c>
      <c r="R30">
        <v>17.865722176658476</v>
      </c>
      <c r="S30">
        <v>11.12520733965245</v>
      </c>
      <c r="T30">
        <v>0</v>
      </c>
      <c r="U30">
        <v>59.619602958505396</v>
      </c>
      <c r="V30">
        <v>8.7350514304369664</v>
      </c>
      <c r="W30">
        <v>19.554940743434344</v>
      </c>
      <c r="X30">
        <v>62.190108920338979</v>
      </c>
      <c r="Y30">
        <v>0</v>
      </c>
      <c r="Z30">
        <v>5.4979555629090893</v>
      </c>
      <c r="AA30">
        <v>11.657985500000002</v>
      </c>
      <c r="AB30">
        <v>11.103647180945234</v>
      </c>
      <c r="AC30">
        <v>0</v>
      </c>
      <c r="AD30">
        <v>7.2401418717638162</v>
      </c>
      <c r="AE30">
        <v>13.894732930631333</v>
      </c>
      <c r="AF30">
        <v>17.714474688640976</v>
      </c>
      <c r="AG30">
        <v>14.213001244800003</v>
      </c>
      <c r="AH30">
        <v>59.167606103569149</v>
      </c>
      <c r="AI30">
        <v>0</v>
      </c>
      <c r="AJ30">
        <v>0</v>
      </c>
      <c r="AK30">
        <v>23.114084867139486</v>
      </c>
      <c r="AL30">
        <v>29.956943309208256</v>
      </c>
      <c r="AM30">
        <v>6.1811801917479361</v>
      </c>
      <c r="AN30">
        <v>0</v>
      </c>
      <c r="AO30">
        <v>0</v>
      </c>
      <c r="AP30">
        <v>0.10800776520298258</v>
      </c>
      <c r="AQ30">
        <v>31.06185546095238</v>
      </c>
      <c r="AR30">
        <v>0.93091093215579679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849.85918292114093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244.58264080156164</v>
      </c>
      <c r="L31">
        <v>9.0401266133503473</v>
      </c>
      <c r="M31">
        <v>61.210554501188994</v>
      </c>
      <c r="N31">
        <v>24.900744057152934</v>
      </c>
      <c r="O31">
        <v>70.348004646196614</v>
      </c>
      <c r="P31">
        <v>22.400590076726346</v>
      </c>
      <c r="Q31">
        <v>4.4584799053254445</v>
      </c>
      <c r="R31">
        <v>17.865722176658476</v>
      </c>
      <c r="S31">
        <v>11.12520733965245</v>
      </c>
      <c r="T31">
        <v>0</v>
      </c>
      <c r="U31">
        <v>59.619602958505396</v>
      </c>
      <c r="V31">
        <v>8.7350514304369664</v>
      </c>
      <c r="W31">
        <v>19.554940743434344</v>
      </c>
      <c r="X31">
        <v>62.190108920338979</v>
      </c>
      <c r="Y31">
        <v>0</v>
      </c>
      <c r="Z31">
        <v>5.4979555629090893</v>
      </c>
      <c r="AA31">
        <v>11.657985500000002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17.714474688640976</v>
      </c>
      <c r="AG31">
        <v>14.213001244800003</v>
      </c>
      <c r="AH31">
        <v>59.167606103569149</v>
      </c>
      <c r="AI31">
        <v>0</v>
      </c>
      <c r="AJ31">
        <v>0</v>
      </c>
      <c r="AK31">
        <v>23.114084867139486</v>
      </c>
      <c r="AL31">
        <v>29.956943309208256</v>
      </c>
      <c r="AM31">
        <v>6.1811801917479361</v>
      </c>
      <c r="AN31">
        <v>0</v>
      </c>
      <c r="AO31">
        <v>0</v>
      </c>
      <c r="AP31">
        <v>0.10800776520298258</v>
      </c>
      <c r="AQ31">
        <v>31.06185546095238</v>
      </c>
      <c r="AR31">
        <v>0.93091093215579679</v>
      </c>
      <c r="AS31">
        <v>1.9848811409455847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850.3225518990364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244.58264080156164</v>
      </c>
      <c r="L32">
        <v>9.0401266133503473</v>
      </c>
      <c r="M32">
        <v>61.210554501188994</v>
      </c>
      <c r="N32">
        <v>24.900744057152934</v>
      </c>
      <c r="O32">
        <v>70.348004646196614</v>
      </c>
      <c r="P32">
        <v>22.400590076726346</v>
      </c>
      <c r="Q32">
        <v>4.4584799053254445</v>
      </c>
      <c r="R32">
        <v>17.865722176658476</v>
      </c>
      <c r="S32">
        <v>11.12520733965245</v>
      </c>
      <c r="T32">
        <v>0</v>
      </c>
      <c r="U32">
        <v>59.619602958505396</v>
      </c>
      <c r="V32">
        <v>8.7350514304369664</v>
      </c>
      <c r="W32">
        <v>19.554940743434344</v>
      </c>
      <c r="X32">
        <v>62.190108920338979</v>
      </c>
      <c r="Y32">
        <v>0</v>
      </c>
      <c r="Z32">
        <v>5.4979555629090893</v>
      </c>
      <c r="AA32">
        <v>11.657985500000002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17.714474688640976</v>
      </c>
      <c r="AG32">
        <v>14.213001244800003</v>
      </c>
      <c r="AH32">
        <v>59.167606103569149</v>
      </c>
      <c r="AI32">
        <v>0</v>
      </c>
      <c r="AJ32">
        <v>0</v>
      </c>
      <c r="AK32">
        <v>23.114084867139486</v>
      </c>
      <c r="AL32">
        <v>29.956943309208256</v>
      </c>
      <c r="AM32">
        <v>6.3497578253563391</v>
      </c>
      <c r="AN32">
        <v>0</v>
      </c>
      <c r="AO32">
        <v>0</v>
      </c>
      <c r="AP32">
        <v>0.10800776520298258</v>
      </c>
      <c r="AQ32">
        <v>31.06185546095238</v>
      </c>
      <c r="AR32">
        <v>0.93091093215579679</v>
      </c>
      <c r="AS32">
        <v>1.9848811409455847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850.49112953264489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244.58264080156164</v>
      </c>
      <c r="L33">
        <v>9.0401266133503473</v>
      </c>
      <c r="M33">
        <v>61.210554501188994</v>
      </c>
      <c r="N33">
        <v>24.900744057152934</v>
      </c>
      <c r="O33">
        <v>70.348004646196614</v>
      </c>
      <c r="P33">
        <v>22.400590076726346</v>
      </c>
      <c r="Q33">
        <v>4.4584799053254445</v>
      </c>
      <c r="R33">
        <v>17.865722176658476</v>
      </c>
      <c r="S33">
        <v>11.12520733965245</v>
      </c>
      <c r="T33">
        <v>0</v>
      </c>
      <c r="U33">
        <v>59.619602958505396</v>
      </c>
      <c r="V33">
        <v>8.7350514304369664</v>
      </c>
      <c r="W33">
        <v>19.554940743434344</v>
      </c>
      <c r="X33">
        <v>62.190108920338979</v>
      </c>
      <c r="Y33">
        <v>0</v>
      </c>
      <c r="Z33">
        <v>5.4979555629090893</v>
      </c>
      <c r="AA33">
        <v>5.9235891227848114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17.714474688640976</v>
      </c>
      <c r="AG33">
        <v>14.213001244800003</v>
      </c>
      <c r="AH33">
        <v>59.167606103569149</v>
      </c>
      <c r="AI33">
        <v>0</v>
      </c>
      <c r="AJ33">
        <v>0</v>
      </c>
      <c r="AK33">
        <v>23.114084867139486</v>
      </c>
      <c r="AL33">
        <v>29.956943309208256</v>
      </c>
      <c r="AM33">
        <v>6.6621883963990989</v>
      </c>
      <c r="AN33">
        <v>0</v>
      </c>
      <c r="AO33">
        <v>0</v>
      </c>
      <c r="AP33">
        <v>0.10800776520298258</v>
      </c>
      <c r="AQ33">
        <v>31.06185546095238</v>
      </c>
      <c r="AR33">
        <v>11.170932064311589</v>
      </c>
      <c r="AS33">
        <v>1.9848811409455847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859.16094028345788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244.58264080156164</v>
      </c>
      <c r="L34">
        <v>9.0401266133503473</v>
      </c>
      <c r="M34">
        <v>61.210554501188994</v>
      </c>
      <c r="N34">
        <v>24.900744057152934</v>
      </c>
      <c r="O34">
        <v>70.348004646196614</v>
      </c>
      <c r="P34">
        <v>22.400590076726346</v>
      </c>
      <c r="Q34">
        <v>4.4584799053254445</v>
      </c>
      <c r="R34">
        <v>17.865722176658476</v>
      </c>
      <c r="S34">
        <v>11.12520733965245</v>
      </c>
      <c r="T34">
        <v>0</v>
      </c>
      <c r="U34">
        <v>59.619602958505396</v>
      </c>
      <c r="V34">
        <v>8.7350514304369664</v>
      </c>
      <c r="W34">
        <v>19.554940743434344</v>
      </c>
      <c r="X34">
        <v>62.190108920338979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17.714474688640976</v>
      </c>
      <c r="AG34">
        <v>14.213001244800003</v>
      </c>
      <c r="AH34">
        <v>59.167606103569149</v>
      </c>
      <c r="AI34">
        <v>0</v>
      </c>
      <c r="AJ34">
        <v>0</v>
      </c>
      <c r="AK34">
        <v>23.114084867139486</v>
      </c>
      <c r="AL34">
        <v>29.956943309208256</v>
      </c>
      <c r="AM34">
        <v>6.6621883963990989</v>
      </c>
      <c r="AN34">
        <v>0</v>
      </c>
      <c r="AO34">
        <v>0</v>
      </c>
      <c r="AP34">
        <v>0.10800776520298258</v>
      </c>
      <c r="AQ34">
        <v>31.06185546095238</v>
      </c>
      <c r="AR34">
        <v>11.170932064311589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859.16094028345788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244.58264080156164</v>
      </c>
      <c r="L35">
        <v>9.0401266133503473</v>
      </c>
      <c r="M35">
        <v>61.210554501188994</v>
      </c>
      <c r="N35">
        <v>24.900744057152934</v>
      </c>
      <c r="O35">
        <v>70.348004646196614</v>
      </c>
      <c r="P35">
        <v>22.400590076726346</v>
      </c>
      <c r="Q35">
        <v>4.4584799053254445</v>
      </c>
      <c r="R35">
        <v>17.865722176658476</v>
      </c>
      <c r="S35">
        <v>11.12520733965245</v>
      </c>
      <c r="T35">
        <v>0</v>
      </c>
      <c r="U35">
        <v>59.619602958505396</v>
      </c>
      <c r="V35">
        <v>8.7350514304369664</v>
      </c>
      <c r="W35">
        <v>19.554940743434344</v>
      </c>
      <c r="X35">
        <v>62.190108920338979</v>
      </c>
      <c r="Y35">
        <v>0</v>
      </c>
      <c r="Z35">
        <v>5.4979555629090893</v>
      </c>
      <c r="AA35">
        <v>3.6639383000000008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17.714474688640976</v>
      </c>
      <c r="AG35">
        <v>14.213001244800003</v>
      </c>
      <c r="AH35">
        <v>59.167606103569149</v>
      </c>
      <c r="AI35">
        <v>0</v>
      </c>
      <c r="AJ35">
        <v>0</v>
      </c>
      <c r="AK35">
        <v>23.114084867139486</v>
      </c>
      <c r="AL35">
        <v>29.956943309208256</v>
      </c>
      <c r="AM35">
        <v>6.6621883963990989</v>
      </c>
      <c r="AN35">
        <v>0</v>
      </c>
      <c r="AO35">
        <v>0</v>
      </c>
      <c r="AP35">
        <v>0.10800776520298258</v>
      </c>
      <c r="AQ35">
        <v>31.06185546095238</v>
      </c>
      <c r="AR35">
        <v>1.3963666178442022</v>
      </c>
      <c r="AS35">
        <v>1.9848811409455847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843.27496858937604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244.58264080156164</v>
      </c>
      <c r="L36">
        <v>9.0401266133503473</v>
      </c>
      <c r="M36">
        <v>61.210554501188994</v>
      </c>
      <c r="N36">
        <v>24.900744057152934</v>
      </c>
      <c r="O36">
        <v>70.348004646196614</v>
      </c>
      <c r="P36">
        <v>22.400590076726346</v>
      </c>
      <c r="Q36">
        <v>4.4584799053254445</v>
      </c>
      <c r="R36">
        <v>17.865722176658476</v>
      </c>
      <c r="S36">
        <v>11.12520733965245</v>
      </c>
      <c r="T36">
        <v>0</v>
      </c>
      <c r="U36">
        <v>59.619602958505396</v>
      </c>
      <c r="V36">
        <v>8.7350514304369664</v>
      </c>
      <c r="W36">
        <v>19.554940743434344</v>
      </c>
      <c r="X36">
        <v>62.190108920338979</v>
      </c>
      <c r="Y36">
        <v>0</v>
      </c>
      <c r="Z36">
        <v>0</v>
      </c>
      <c r="AA36">
        <v>0</v>
      </c>
      <c r="AB36">
        <v>11.103647180945234</v>
      </c>
      <c r="AC36">
        <v>0</v>
      </c>
      <c r="AD36">
        <v>7.7035108496593496</v>
      </c>
      <c r="AE36">
        <v>13.894732930631333</v>
      </c>
      <c r="AF36">
        <v>6.5609165000000012</v>
      </c>
      <c r="AG36">
        <v>14.213001244800003</v>
      </c>
      <c r="AH36">
        <v>35.93174471999999</v>
      </c>
      <c r="AI36">
        <v>0</v>
      </c>
      <c r="AJ36">
        <v>0</v>
      </c>
      <c r="AK36">
        <v>23.114084867139486</v>
      </c>
      <c r="AL36">
        <v>4.9928240092082605</v>
      </c>
      <c r="AM36">
        <v>4.4414587845461364</v>
      </c>
      <c r="AN36">
        <v>0</v>
      </c>
      <c r="AO36">
        <v>0</v>
      </c>
      <c r="AP36">
        <v>0.10800776520298258</v>
      </c>
      <c r="AQ36">
        <v>31.06185546095238</v>
      </c>
      <c r="AR36">
        <v>1.3963666178442022</v>
      </c>
      <c r="AS36">
        <v>1.9848811409455847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772.53880624240389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244.58264080156164</v>
      </c>
      <c r="L37">
        <v>9.0401266133503473</v>
      </c>
      <c r="M37">
        <v>61.210554501188994</v>
      </c>
      <c r="N37">
        <v>24.900744057152934</v>
      </c>
      <c r="O37">
        <v>70.348004646196614</v>
      </c>
      <c r="P37">
        <v>22.400590076726346</v>
      </c>
      <c r="Q37">
        <v>4.4584799053254445</v>
      </c>
      <c r="R37">
        <v>17.865722176658476</v>
      </c>
      <c r="S37">
        <v>11.12520733965245</v>
      </c>
      <c r="T37">
        <v>0</v>
      </c>
      <c r="U37">
        <v>59.619602958505396</v>
      </c>
      <c r="V37">
        <v>8.7350514304369664</v>
      </c>
      <c r="W37">
        <v>19.554940743434344</v>
      </c>
      <c r="X37">
        <v>62.190108920338979</v>
      </c>
      <c r="Y37">
        <v>0</v>
      </c>
      <c r="Z37">
        <v>0</v>
      </c>
      <c r="AA37">
        <v>0</v>
      </c>
      <c r="AB37">
        <v>5.5518233708927225</v>
      </c>
      <c r="AC37">
        <v>0</v>
      </c>
      <c r="AD37">
        <v>2.7846701196063592</v>
      </c>
      <c r="AE37">
        <v>13.894732930631333</v>
      </c>
      <c r="AF37">
        <v>5.9048251272819483</v>
      </c>
      <c r="AG37">
        <v>14.213001244800003</v>
      </c>
      <c r="AH37">
        <v>21.87843992515311</v>
      </c>
      <c r="AI37">
        <v>0</v>
      </c>
      <c r="AJ37">
        <v>0</v>
      </c>
      <c r="AK37">
        <v>23.114084867139486</v>
      </c>
      <c r="AL37">
        <v>0.99856510025817546</v>
      </c>
      <c r="AM37">
        <v>2.2252248514628654</v>
      </c>
      <c r="AN37">
        <v>0</v>
      </c>
      <c r="AO37">
        <v>0</v>
      </c>
      <c r="AP37">
        <v>0.10800776520298258</v>
      </c>
      <c r="AQ37">
        <v>31.06185546095238</v>
      </c>
      <c r="AR37">
        <v>1.3963666178442022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741.14825269270011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244.58264080156164</v>
      </c>
      <c r="L38">
        <v>9.0401266133503473</v>
      </c>
      <c r="M38">
        <v>61.210554501188994</v>
      </c>
      <c r="N38">
        <v>24.900744057152934</v>
      </c>
      <c r="O38">
        <v>70.348004646196614</v>
      </c>
      <c r="P38">
        <v>22.400590076726346</v>
      </c>
      <c r="Q38">
        <v>4.4584799053254445</v>
      </c>
      <c r="R38">
        <v>17.865722176658476</v>
      </c>
      <c r="S38">
        <v>11.12520733965245</v>
      </c>
      <c r="T38">
        <v>0</v>
      </c>
      <c r="U38">
        <v>59.619602958505396</v>
      </c>
      <c r="V38">
        <v>8.7350514304369664</v>
      </c>
      <c r="W38">
        <v>19.554940743434344</v>
      </c>
      <c r="X38">
        <v>62.190108920338979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13.894732930631333</v>
      </c>
      <c r="AF38">
        <v>5.9048251272819483</v>
      </c>
      <c r="AG38">
        <v>14.213001244800003</v>
      </c>
      <c r="AH38">
        <v>10.380281895839493</v>
      </c>
      <c r="AI38">
        <v>0</v>
      </c>
      <c r="AJ38">
        <v>0</v>
      </c>
      <c r="AK38">
        <v>23.114084867139486</v>
      </c>
      <c r="AL38">
        <v>0.99856510025817546</v>
      </c>
      <c r="AM38">
        <v>0</v>
      </c>
      <c r="AN38">
        <v>0</v>
      </c>
      <c r="AO38">
        <v>0</v>
      </c>
      <c r="AP38">
        <v>0.10800776520298258</v>
      </c>
      <c r="AQ38">
        <v>31.06185546095238</v>
      </c>
      <c r="AR38">
        <v>1.3963666178442022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719.08837632142456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244.58264080156164</v>
      </c>
      <c r="L39">
        <v>9.0401266133503473</v>
      </c>
      <c r="M39">
        <v>61.210554501188994</v>
      </c>
      <c r="N39">
        <v>24.900744057152934</v>
      </c>
      <c r="O39">
        <v>70.348004646196614</v>
      </c>
      <c r="P39">
        <v>22.400590076726346</v>
      </c>
      <c r="Q39">
        <v>4.4584799053254445</v>
      </c>
      <c r="R39">
        <v>17.865722176658476</v>
      </c>
      <c r="S39">
        <v>11.12520733965245</v>
      </c>
      <c r="T39">
        <v>0</v>
      </c>
      <c r="U39">
        <v>59.619602958505396</v>
      </c>
      <c r="V39">
        <v>8.7350514304369664</v>
      </c>
      <c r="W39">
        <v>19.554940743434344</v>
      </c>
      <c r="X39">
        <v>62.190108920338979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5.9048251272819483</v>
      </c>
      <c r="AG39">
        <v>14.213001244800003</v>
      </c>
      <c r="AH39">
        <v>4.7908994716789852</v>
      </c>
      <c r="AI39">
        <v>0</v>
      </c>
      <c r="AJ39">
        <v>0</v>
      </c>
      <c r="AK39">
        <v>23.114084867139486</v>
      </c>
      <c r="AL39">
        <v>0.99856510025817546</v>
      </c>
      <c r="AM39">
        <v>0</v>
      </c>
      <c r="AN39">
        <v>0</v>
      </c>
      <c r="AO39">
        <v>0</v>
      </c>
      <c r="AP39">
        <v>0</v>
      </c>
      <c r="AQ39">
        <v>31.06185546095238</v>
      </c>
      <c r="AR39">
        <v>1.3963666178442022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706.44361966674546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244.58264080156164</v>
      </c>
      <c r="L40">
        <v>9.0401266133503473</v>
      </c>
      <c r="M40">
        <v>61.210554501188994</v>
      </c>
      <c r="N40">
        <v>24.900744057152934</v>
      </c>
      <c r="O40">
        <v>70.348004646196614</v>
      </c>
      <c r="P40">
        <v>22.400590076726346</v>
      </c>
      <c r="Q40">
        <v>4.4584799053254445</v>
      </c>
      <c r="R40">
        <v>17.865722176658476</v>
      </c>
      <c r="S40">
        <v>11.12520733965245</v>
      </c>
      <c r="T40">
        <v>0</v>
      </c>
      <c r="U40">
        <v>59.619602958505396</v>
      </c>
      <c r="V40">
        <v>8.7350514304369664</v>
      </c>
      <c r="W40">
        <v>19.554940743434344</v>
      </c>
      <c r="X40">
        <v>62.190108920338979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5.9048251272819483</v>
      </c>
      <c r="AG40">
        <v>14.213001244800003</v>
      </c>
      <c r="AH40">
        <v>0</v>
      </c>
      <c r="AI40">
        <v>0</v>
      </c>
      <c r="AJ40">
        <v>0</v>
      </c>
      <c r="AK40">
        <v>23.114084867139486</v>
      </c>
      <c r="AL40">
        <v>0.99856510025817546</v>
      </c>
      <c r="AM40">
        <v>0</v>
      </c>
      <c r="AN40">
        <v>0</v>
      </c>
      <c r="AO40">
        <v>0</v>
      </c>
      <c r="AP40">
        <v>0</v>
      </c>
      <c r="AQ40">
        <v>20.707903640634921</v>
      </c>
      <c r="AR40">
        <v>1.3963666178442022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691.29876837474887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244.58264080156164</v>
      </c>
      <c r="L41">
        <v>9.0401266133503473</v>
      </c>
      <c r="M41">
        <v>61.210554501188994</v>
      </c>
      <c r="N41">
        <v>24.900744057152934</v>
      </c>
      <c r="O41">
        <v>70.348004646196614</v>
      </c>
      <c r="P41">
        <v>22.400590076726346</v>
      </c>
      <c r="Q41">
        <v>4.4584799053254445</v>
      </c>
      <c r="R41">
        <v>17.865722176658476</v>
      </c>
      <c r="S41">
        <v>11.12520733965245</v>
      </c>
      <c r="T41">
        <v>0</v>
      </c>
      <c r="U41">
        <v>59.619602958505396</v>
      </c>
      <c r="V41">
        <v>8.7350514304369664</v>
      </c>
      <c r="W41">
        <v>19.554940743434344</v>
      </c>
      <c r="X41">
        <v>62.190108920338979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5.9048251272819483</v>
      </c>
      <c r="AG41">
        <v>14.213001244800003</v>
      </c>
      <c r="AH41">
        <v>0</v>
      </c>
      <c r="AI41">
        <v>0</v>
      </c>
      <c r="AJ41">
        <v>0</v>
      </c>
      <c r="AK41">
        <v>23.114084867139486</v>
      </c>
      <c r="AL41">
        <v>0.99856510025817546</v>
      </c>
      <c r="AM41">
        <v>0</v>
      </c>
      <c r="AN41">
        <v>0</v>
      </c>
      <c r="AO41">
        <v>0</v>
      </c>
      <c r="AP41">
        <v>0</v>
      </c>
      <c r="AQ41">
        <v>10.353951820317461</v>
      </c>
      <c r="AR41">
        <v>1.3963666178442022</v>
      </c>
      <c r="AS41">
        <v>1.9848811409455847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680.94481655443144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244.58264080156164</v>
      </c>
      <c r="L42">
        <v>9.0401266133503473</v>
      </c>
      <c r="M42">
        <v>61.210554501188994</v>
      </c>
      <c r="N42">
        <v>24.900744057152934</v>
      </c>
      <c r="O42">
        <v>70.348004646196614</v>
      </c>
      <c r="P42">
        <v>22.400590076726346</v>
      </c>
      <c r="Q42">
        <v>4.4584799053254445</v>
      </c>
      <c r="R42">
        <v>17.865722176658476</v>
      </c>
      <c r="S42">
        <v>11.12520733965245</v>
      </c>
      <c r="T42">
        <v>0</v>
      </c>
      <c r="U42">
        <v>59.619602958505396</v>
      </c>
      <c r="V42">
        <v>8.7350514304369664</v>
      </c>
      <c r="W42">
        <v>19.554940743434344</v>
      </c>
      <c r="X42">
        <v>62.190108920338979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5.9048251272819483</v>
      </c>
      <c r="AG42">
        <v>14.213001244800003</v>
      </c>
      <c r="AH42">
        <v>0</v>
      </c>
      <c r="AI42">
        <v>0</v>
      </c>
      <c r="AJ42">
        <v>0</v>
      </c>
      <c r="AK42">
        <v>23.114084867139486</v>
      </c>
      <c r="AL42">
        <v>0.99856510025817546</v>
      </c>
      <c r="AM42">
        <v>0</v>
      </c>
      <c r="AN42">
        <v>0</v>
      </c>
      <c r="AO42">
        <v>0</v>
      </c>
      <c r="AP42">
        <v>0</v>
      </c>
      <c r="AQ42">
        <v>10.353951820317461</v>
      </c>
      <c r="AR42">
        <v>1.3963666178442022</v>
      </c>
      <c r="AS42">
        <v>1.9848811409455847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680.94481655443144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244.58264080156164</v>
      </c>
      <c r="L43">
        <v>9.0401266133503473</v>
      </c>
      <c r="M43">
        <v>61.210554501188994</v>
      </c>
      <c r="N43">
        <v>24.900744057152934</v>
      </c>
      <c r="O43">
        <v>70.348004646196614</v>
      </c>
      <c r="P43">
        <v>22.400590076726346</v>
      </c>
      <c r="Q43">
        <v>4.4584799053254445</v>
      </c>
      <c r="R43">
        <v>17.865722176658476</v>
      </c>
      <c r="S43">
        <v>11.12520733965245</v>
      </c>
      <c r="T43">
        <v>0</v>
      </c>
      <c r="U43">
        <v>59.619602958505396</v>
      </c>
      <c r="V43">
        <v>8.7350514304369664</v>
      </c>
      <c r="W43">
        <v>19.554940743434344</v>
      </c>
      <c r="X43">
        <v>62.190108920338979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5.9048251272819483</v>
      </c>
      <c r="AG43">
        <v>14.213001244800003</v>
      </c>
      <c r="AH43">
        <v>0</v>
      </c>
      <c r="AI43">
        <v>0</v>
      </c>
      <c r="AJ43">
        <v>0</v>
      </c>
      <c r="AK43">
        <v>23.114084867139486</v>
      </c>
      <c r="AL43">
        <v>0.99856510025817546</v>
      </c>
      <c r="AM43">
        <v>0</v>
      </c>
      <c r="AN43">
        <v>0</v>
      </c>
      <c r="AO43">
        <v>0</v>
      </c>
      <c r="AP43">
        <v>0</v>
      </c>
      <c r="AQ43">
        <v>10.353951820317461</v>
      </c>
      <c r="AR43">
        <v>2.3272775499999994</v>
      </c>
      <c r="AS43">
        <v>2.8355444243235208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682.72639076996506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244.58264080156164</v>
      </c>
      <c r="L44">
        <v>9.0401266133503473</v>
      </c>
      <c r="M44">
        <v>61.210554501188994</v>
      </c>
      <c r="N44">
        <v>24.900744057152934</v>
      </c>
      <c r="O44">
        <v>70.348004646196614</v>
      </c>
      <c r="P44">
        <v>22.400590076726346</v>
      </c>
      <c r="Q44">
        <v>4.4584799053254445</v>
      </c>
      <c r="R44">
        <v>17.865722176658476</v>
      </c>
      <c r="S44">
        <v>11.12520733965245</v>
      </c>
      <c r="T44">
        <v>0</v>
      </c>
      <c r="U44">
        <v>59.619602958505396</v>
      </c>
      <c r="V44">
        <v>8.7350514304369664</v>
      </c>
      <c r="W44">
        <v>19.554940743434344</v>
      </c>
      <c r="X44">
        <v>62.190108920338979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5.9048251272819483</v>
      </c>
      <c r="AG44">
        <v>14.213001244800003</v>
      </c>
      <c r="AH44">
        <v>0</v>
      </c>
      <c r="AI44">
        <v>0</v>
      </c>
      <c r="AJ44">
        <v>0</v>
      </c>
      <c r="AK44">
        <v>23.114084867139486</v>
      </c>
      <c r="AL44">
        <v>0.99856510025817546</v>
      </c>
      <c r="AM44">
        <v>0</v>
      </c>
      <c r="AN44">
        <v>0</v>
      </c>
      <c r="AO44">
        <v>0</v>
      </c>
      <c r="AP44">
        <v>0</v>
      </c>
      <c r="AQ44">
        <v>10.353951820317461</v>
      </c>
      <c r="AR44">
        <v>12.1018434356884</v>
      </c>
      <c r="AS44">
        <v>7.0321507169194186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696.69756294824936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244.58264080156164</v>
      </c>
      <c r="L45">
        <v>9.0401266133503473</v>
      </c>
      <c r="M45">
        <v>61.210554501188994</v>
      </c>
      <c r="N45">
        <v>24.900744057152934</v>
      </c>
      <c r="O45">
        <v>70.348004646196614</v>
      </c>
      <c r="P45">
        <v>22.400590076726346</v>
      </c>
      <c r="Q45">
        <v>4.4584799053254445</v>
      </c>
      <c r="R45">
        <v>17.865722176658476</v>
      </c>
      <c r="S45">
        <v>11.12520733965245</v>
      </c>
      <c r="T45">
        <v>0</v>
      </c>
      <c r="U45">
        <v>59.619602958505396</v>
      </c>
      <c r="V45">
        <v>8.7350514304369664</v>
      </c>
      <c r="W45">
        <v>19.554940743434344</v>
      </c>
      <c r="X45">
        <v>62.190108920338979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5.9048251272819483</v>
      </c>
      <c r="AG45">
        <v>14.213001244800003</v>
      </c>
      <c r="AH45">
        <v>0</v>
      </c>
      <c r="AI45">
        <v>0</v>
      </c>
      <c r="AJ45">
        <v>0</v>
      </c>
      <c r="AK45">
        <v>23.114084867139486</v>
      </c>
      <c r="AL45">
        <v>0.99856510025817546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12.1018434356884</v>
      </c>
      <c r="AS45">
        <v>7.0321507169194186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679.39624466261625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244.58264080156164</v>
      </c>
      <c r="L46">
        <v>9.0401266133503473</v>
      </c>
      <c r="M46">
        <v>61.210554501188994</v>
      </c>
      <c r="N46">
        <v>24.900744057152934</v>
      </c>
      <c r="O46">
        <v>70.348004646196614</v>
      </c>
      <c r="P46">
        <v>22.400590076726346</v>
      </c>
      <c r="Q46">
        <v>4.4584799053254445</v>
      </c>
      <c r="R46">
        <v>17.865722176658476</v>
      </c>
      <c r="S46">
        <v>11.12520733965245</v>
      </c>
      <c r="T46">
        <v>0</v>
      </c>
      <c r="U46">
        <v>59.619602958505396</v>
      </c>
      <c r="V46">
        <v>8.7350514304369664</v>
      </c>
      <c r="W46">
        <v>19.554940743434344</v>
      </c>
      <c r="X46">
        <v>62.190108920338979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5.9048251272819483</v>
      </c>
      <c r="AG46">
        <v>14.213001244800003</v>
      </c>
      <c r="AH46">
        <v>0</v>
      </c>
      <c r="AI46">
        <v>0</v>
      </c>
      <c r="AJ46">
        <v>0</v>
      </c>
      <c r="AK46">
        <v>23.114084867139486</v>
      </c>
      <c r="AL46">
        <v>0.99856510025817546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1.1636387749999997</v>
      </c>
      <c r="AS46">
        <v>7.0321507169194186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668.45804000192788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244.58119098256941</v>
      </c>
      <c r="L47">
        <v>9.0401266133503473</v>
      </c>
      <c r="M47">
        <v>61.210554501188994</v>
      </c>
      <c r="N47">
        <v>24.900744057152934</v>
      </c>
      <c r="O47">
        <v>70.348004646196614</v>
      </c>
      <c r="P47">
        <v>22.400590076726346</v>
      </c>
      <c r="Q47">
        <v>4.4584799053254445</v>
      </c>
      <c r="R47">
        <v>17.865722176658476</v>
      </c>
      <c r="S47">
        <v>11.12520733965245</v>
      </c>
      <c r="T47">
        <v>0</v>
      </c>
      <c r="U47">
        <v>59.619602958505396</v>
      </c>
      <c r="V47">
        <v>8.7350514304369664</v>
      </c>
      <c r="W47">
        <v>19.554940743434344</v>
      </c>
      <c r="X47">
        <v>62.190108920338979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5.9048251272819483</v>
      </c>
      <c r="AG47">
        <v>14.213001244800003</v>
      </c>
      <c r="AH47">
        <v>0</v>
      </c>
      <c r="AI47">
        <v>0</v>
      </c>
      <c r="AJ47">
        <v>0</v>
      </c>
      <c r="AK47">
        <v>23.114084867139486</v>
      </c>
      <c r="AL47">
        <v>0.99856510025817546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0.93091093215579679</v>
      </c>
      <c r="AS47">
        <v>7.0321507169194186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668.2238623400915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244.58119098256941</v>
      </c>
      <c r="L48">
        <v>9.0401266133503473</v>
      </c>
      <c r="M48">
        <v>61.210554501188994</v>
      </c>
      <c r="N48">
        <v>24.900744057152934</v>
      </c>
      <c r="O48">
        <v>70.348004646196614</v>
      </c>
      <c r="P48">
        <v>22.400590076726346</v>
      </c>
      <c r="Q48">
        <v>4.4584799053254445</v>
      </c>
      <c r="R48">
        <v>17.865722176658476</v>
      </c>
      <c r="S48">
        <v>11.12520733965245</v>
      </c>
      <c r="T48">
        <v>0</v>
      </c>
      <c r="U48">
        <v>59.619602958505396</v>
      </c>
      <c r="V48">
        <v>8.7350514304369664</v>
      </c>
      <c r="W48">
        <v>19.554940743434344</v>
      </c>
      <c r="X48">
        <v>62.190108920338979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5.9048251272819483</v>
      </c>
      <c r="AG48">
        <v>14.213001244800003</v>
      </c>
      <c r="AH48">
        <v>0</v>
      </c>
      <c r="AI48">
        <v>0</v>
      </c>
      <c r="AJ48">
        <v>0</v>
      </c>
      <c r="AK48">
        <v>23.114084867139486</v>
      </c>
      <c r="AL48">
        <v>0.99856510025817546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0.93091093215579679</v>
      </c>
      <c r="AS48">
        <v>2.8355444243235208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664.0272560474956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244.58264080156164</v>
      </c>
      <c r="L49">
        <v>9.0401266133503473</v>
      </c>
      <c r="M49">
        <v>61.210554501188994</v>
      </c>
      <c r="N49">
        <v>24.900744057152934</v>
      </c>
      <c r="O49">
        <v>70.348004646196614</v>
      </c>
      <c r="P49">
        <v>22.400590076726346</v>
      </c>
      <c r="Q49">
        <v>4.4584799053254445</v>
      </c>
      <c r="R49">
        <v>17.865722176658476</v>
      </c>
      <c r="S49">
        <v>11.12520733965245</v>
      </c>
      <c r="T49">
        <v>0</v>
      </c>
      <c r="U49">
        <v>59.619602958505396</v>
      </c>
      <c r="V49">
        <v>8.7350514304369664</v>
      </c>
      <c r="W49">
        <v>19.554940743434344</v>
      </c>
      <c r="X49">
        <v>62.190108920338979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5.9048251272819483</v>
      </c>
      <c r="AG49">
        <v>14.213001244800003</v>
      </c>
      <c r="AH49">
        <v>0</v>
      </c>
      <c r="AI49">
        <v>0</v>
      </c>
      <c r="AJ49">
        <v>0</v>
      </c>
      <c r="AK49">
        <v>23.114084867139486</v>
      </c>
      <c r="AL49">
        <v>0.99856510025817546</v>
      </c>
      <c r="AM49">
        <v>0</v>
      </c>
      <c r="AN49">
        <v>0</v>
      </c>
      <c r="AO49">
        <v>0</v>
      </c>
      <c r="AP49">
        <v>0.16201208699254349</v>
      </c>
      <c r="AQ49">
        <v>0</v>
      </c>
      <c r="AR49">
        <v>0.93091093215579679</v>
      </c>
      <c r="AS49">
        <v>1.9848811409455847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663.3400546701024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244.58264080156164</v>
      </c>
      <c r="L50">
        <v>9.0401266133503473</v>
      </c>
      <c r="M50">
        <v>61.210554501188994</v>
      </c>
      <c r="N50">
        <v>24.900744057152934</v>
      </c>
      <c r="O50">
        <v>70.348004646196614</v>
      </c>
      <c r="P50">
        <v>22.400590076726346</v>
      </c>
      <c r="Q50">
        <v>4.4584799053254445</v>
      </c>
      <c r="R50">
        <v>17.865722176658476</v>
      </c>
      <c r="S50">
        <v>11.12520733965245</v>
      </c>
      <c r="T50">
        <v>0</v>
      </c>
      <c r="U50">
        <v>59.619602958505396</v>
      </c>
      <c r="V50">
        <v>8.7350514304369664</v>
      </c>
      <c r="W50">
        <v>19.554940743434344</v>
      </c>
      <c r="X50">
        <v>62.190108920338979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5.9048251272819483</v>
      </c>
      <c r="AG50">
        <v>14.213001244800003</v>
      </c>
      <c r="AH50">
        <v>0</v>
      </c>
      <c r="AI50">
        <v>0</v>
      </c>
      <c r="AJ50">
        <v>0</v>
      </c>
      <c r="AK50">
        <v>23.114084867139486</v>
      </c>
      <c r="AL50">
        <v>0.99856510025817546</v>
      </c>
      <c r="AM50">
        <v>0</v>
      </c>
      <c r="AN50">
        <v>0</v>
      </c>
      <c r="AO50">
        <v>0</v>
      </c>
      <c r="AP50">
        <v>0.16201208699254349</v>
      </c>
      <c r="AQ50">
        <v>0</v>
      </c>
      <c r="AR50">
        <v>0.93091093215579679</v>
      </c>
      <c r="AS50">
        <v>1.9848811409455847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663.3400546701024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244.58264080156164</v>
      </c>
      <c r="L51">
        <v>9.0401266133503473</v>
      </c>
      <c r="M51">
        <v>61.210554501188994</v>
      </c>
      <c r="N51">
        <v>24.900744057152934</v>
      </c>
      <c r="O51">
        <v>70.348004646196614</v>
      </c>
      <c r="P51">
        <v>22.400590076726346</v>
      </c>
      <c r="Q51">
        <v>4.4584799053254445</v>
      </c>
      <c r="R51">
        <v>17.865722176658476</v>
      </c>
      <c r="S51">
        <v>11.12520733965245</v>
      </c>
      <c r="T51">
        <v>0</v>
      </c>
      <c r="U51">
        <v>59.619602958505396</v>
      </c>
      <c r="V51">
        <v>8.7350514304369664</v>
      </c>
      <c r="W51">
        <v>19.554940743434344</v>
      </c>
      <c r="X51">
        <v>62.190108920338979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5.9048251272819483</v>
      </c>
      <c r="AG51">
        <v>14.213001244800003</v>
      </c>
      <c r="AH51">
        <v>0</v>
      </c>
      <c r="AI51">
        <v>0</v>
      </c>
      <c r="AJ51">
        <v>0</v>
      </c>
      <c r="AK51">
        <v>23.114084867139486</v>
      </c>
      <c r="AL51">
        <v>0.99856510025817546</v>
      </c>
      <c r="AM51">
        <v>0</v>
      </c>
      <c r="AN51">
        <v>0</v>
      </c>
      <c r="AO51">
        <v>0</v>
      </c>
      <c r="AP51">
        <v>0.16201208699254349</v>
      </c>
      <c r="AQ51">
        <v>0</v>
      </c>
      <c r="AR51">
        <v>0.93091093215579679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663.3400546701024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244.58264080156164</v>
      </c>
      <c r="L52">
        <v>9.0401266133503473</v>
      </c>
      <c r="M52">
        <v>61.210554501188994</v>
      </c>
      <c r="N52">
        <v>24.900744057152934</v>
      </c>
      <c r="O52">
        <v>70.348004646196614</v>
      </c>
      <c r="P52">
        <v>22.400590076726346</v>
      </c>
      <c r="Q52">
        <v>4.4584799053254445</v>
      </c>
      <c r="R52">
        <v>17.865722176658476</v>
      </c>
      <c r="S52">
        <v>11.12520733965245</v>
      </c>
      <c r="T52">
        <v>0</v>
      </c>
      <c r="U52">
        <v>59.619602958505396</v>
      </c>
      <c r="V52">
        <v>8.7350514304369664</v>
      </c>
      <c r="W52">
        <v>19.554940743434344</v>
      </c>
      <c r="X52">
        <v>62.190108920338979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5.9048251272819483</v>
      </c>
      <c r="AG52">
        <v>14.213001244800003</v>
      </c>
      <c r="AH52">
        <v>0</v>
      </c>
      <c r="AI52">
        <v>0</v>
      </c>
      <c r="AJ52">
        <v>0</v>
      </c>
      <c r="AK52">
        <v>23.114084867139486</v>
      </c>
      <c r="AL52">
        <v>0.99856510025817546</v>
      </c>
      <c r="AM52">
        <v>0</v>
      </c>
      <c r="AN52">
        <v>0</v>
      </c>
      <c r="AO52">
        <v>0</v>
      </c>
      <c r="AP52">
        <v>0.16201208699254349</v>
      </c>
      <c r="AQ52">
        <v>0</v>
      </c>
      <c r="AR52">
        <v>0.93091093215579679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663.3400546701024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244.58343509797217</v>
      </c>
      <c r="L53">
        <v>9.039991260280237</v>
      </c>
      <c r="M53">
        <v>61.210554501188994</v>
      </c>
      <c r="N53">
        <v>24.900744057152934</v>
      </c>
      <c r="O53">
        <v>70.348004646196614</v>
      </c>
      <c r="P53">
        <v>22.400590076726346</v>
      </c>
      <c r="Q53">
        <v>4.4584799053254445</v>
      </c>
      <c r="R53">
        <v>17.865722176658476</v>
      </c>
      <c r="S53">
        <v>11.12520733965245</v>
      </c>
      <c r="T53">
        <v>0</v>
      </c>
      <c r="U53">
        <v>59.619602958505396</v>
      </c>
      <c r="V53">
        <v>8.7350514304369664</v>
      </c>
      <c r="W53">
        <v>19.554940743434344</v>
      </c>
      <c r="X53">
        <v>62.190108920338979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5.9048251272819483</v>
      </c>
      <c r="AG53">
        <v>14.213001244800003</v>
      </c>
      <c r="AH53">
        <v>0</v>
      </c>
      <c r="AI53">
        <v>0</v>
      </c>
      <c r="AJ53">
        <v>0</v>
      </c>
      <c r="AK53">
        <v>23.114084867139486</v>
      </c>
      <c r="AL53">
        <v>0.99856510025817546</v>
      </c>
      <c r="AM53">
        <v>0</v>
      </c>
      <c r="AN53">
        <v>0</v>
      </c>
      <c r="AO53">
        <v>0</v>
      </c>
      <c r="AP53">
        <v>0.16201208699254349</v>
      </c>
      <c r="AQ53">
        <v>0</v>
      </c>
      <c r="AR53">
        <v>0.93091093215579679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663.34071361344286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244.58178133211243</v>
      </c>
      <c r="L54">
        <v>9.0399944794386009</v>
      </c>
      <c r="M54">
        <v>61.210554501188994</v>
      </c>
      <c r="N54">
        <v>24.900744057152934</v>
      </c>
      <c r="O54">
        <v>70.348004646196614</v>
      </c>
      <c r="P54">
        <v>22.400590076726346</v>
      </c>
      <c r="Q54">
        <v>4.4520687024608501</v>
      </c>
      <c r="R54">
        <v>17.865722176658476</v>
      </c>
      <c r="S54">
        <v>11.126195868822171</v>
      </c>
      <c r="T54">
        <v>0</v>
      </c>
      <c r="U54">
        <v>59.619602958505396</v>
      </c>
      <c r="V54">
        <v>8.7350514304369664</v>
      </c>
      <c r="W54">
        <v>19.554940743434344</v>
      </c>
      <c r="X54">
        <v>62.190108920338979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5.9048251272819483</v>
      </c>
      <c r="AG54">
        <v>14.213001244800003</v>
      </c>
      <c r="AH54">
        <v>0</v>
      </c>
      <c r="AI54">
        <v>0</v>
      </c>
      <c r="AJ54">
        <v>0</v>
      </c>
      <c r="AK54">
        <v>23.114084867139486</v>
      </c>
      <c r="AL54">
        <v>0.99856510025817546</v>
      </c>
      <c r="AM54">
        <v>0</v>
      </c>
      <c r="AN54">
        <v>0</v>
      </c>
      <c r="AO54">
        <v>0</v>
      </c>
      <c r="AP54">
        <v>0.16201208699254349</v>
      </c>
      <c r="AQ54">
        <v>0</v>
      </c>
      <c r="AR54">
        <v>0.93091093215579679</v>
      </c>
      <c r="AS54">
        <v>1.9848811409455847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663.33364039304661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244.58178133211243</v>
      </c>
      <c r="L55">
        <v>9.2599174953594847</v>
      </c>
      <c r="M55">
        <v>61.210554501188994</v>
      </c>
      <c r="N55">
        <v>24.900744057152934</v>
      </c>
      <c r="O55">
        <v>70.348004646196614</v>
      </c>
      <c r="P55">
        <v>22.400590076726346</v>
      </c>
      <c r="Q55">
        <v>4.4520293226176806</v>
      </c>
      <c r="R55">
        <v>17.866135746639976</v>
      </c>
      <c r="S55">
        <v>11.129895165820644</v>
      </c>
      <c r="T55">
        <v>0</v>
      </c>
      <c r="U55">
        <v>59.619602958505396</v>
      </c>
      <c r="V55">
        <v>8.7426326010781672</v>
      </c>
      <c r="W55">
        <v>19.554940743434344</v>
      </c>
      <c r="X55">
        <v>62.190108920338979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5.9048251272819483</v>
      </c>
      <c r="AG55">
        <v>14.213001244800003</v>
      </c>
      <c r="AH55">
        <v>0</v>
      </c>
      <c r="AI55">
        <v>0</v>
      </c>
      <c r="AJ55">
        <v>0</v>
      </c>
      <c r="AK55">
        <v>23.114084867139486</v>
      </c>
      <c r="AL55">
        <v>0.99856510025817546</v>
      </c>
      <c r="AM55">
        <v>0</v>
      </c>
      <c r="AN55">
        <v>0</v>
      </c>
      <c r="AO55">
        <v>0</v>
      </c>
      <c r="AP55">
        <v>0.70205135219552606</v>
      </c>
      <c r="AQ55">
        <v>0</v>
      </c>
      <c r="AR55">
        <v>0.55854682282608681</v>
      </c>
      <c r="AS55">
        <v>1.9848811409455847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663.73289322261883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244.58178133211243</v>
      </c>
      <c r="L56">
        <v>9.0399238712863781</v>
      </c>
      <c r="M56">
        <v>61.210554501188994</v>
      </c>
      <c r="N56">
        <v>24.900744057152934</v>
      </c>
      <c r="O56">
        <v>70.348004646196614</v>
      </c>
      <c r="P56">
        <v>22.400590076726346</v>
      </c>
      <c r="Q56">
        <v>4.4520293226176806</v>
      </c>
      <c r="R56">
        <v>17.866135746639976</v>
      </c>
      <c r="S56">
        <v>11.129895165820644</v>
      </c>
      <c r="T56">
        <v>0</v>
      </c>
      <c r="U56">
        <v>59.619602958505396</v>
      </c>
      <c r="V56">
        <v>8.7426326010781672</v>
      </c>
      <c r="W56">
        <v>19.554940743434344</v>
      </c>
      <c r="X56">
        <v>62.190108920338979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5.9048251272819483</v>
      </c>
      <c r="AG56">
        <v>14.213001244800003</v>
      </c>
      <c r="AH56">
        <v>0</v>
      </c>
      <c r="AI56">
        <v>0</v>
      </c>
      <c r="AJ56">
        <v>0</v>
      </c>
      <c r="AK56">
        <v>23.114084867139486</v>
      </c>
      <c r="AL56">
        <v>0.99856510025817546</v>
      </c>
      <c r="AM56">
        <v>0</v>
      </c>
      <c r="AN56">
        <v>0</v>
      </c>
      <c r="AO56">
        <v>0</v>
      </c>
      <c r="AP56">
        <v>0.70205135219552606</v>
      </c>
      <c r="AQ56">
        <v>0</v>
      </c>
      <c r="AR56">
        <v>0.55854682282608681</v>
      </c>
      <c r="AS56">
        <v>1.9848811409455847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663.5128995985458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244.58178133211243</v>
      </c>
      <c r="L57">
        <v>9.0400064377156415</v>
      </c>
      <c r="M57">
        <v>61.210554501188994</v>
      </c>
      <c r="N57">
        <v>24.900744057152934</v>
      </c>
      <c r="O57">
        <v>70.348004646196614</v>
      </c>
      <c r="P57">
        <v>22.400590076726346</v>
      </c>
      <c r="Q57">
        <v>4.4520687024608501</v>
      </c>
      <c r="R57">
        <v>17.866135746639976</v>
      </c>
      <c r="S57">
        <v>11.126195868822171</v>
      </c>
      <c r="T57">
        <v>0</v>
      </c>
      <c r="U57">
        <v>59.619602958505396</v>
      </c>
      <c r="V57">
        <v>8.7426326010781672</v>
      </c>
      <c r="W57">
        <v>19.554940743434344</v>
      </c>
      <c r="X57">
        <v>62.190108920338979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5.9048251272819483</v>
      </c>
      <c r="AG57">
        <v>14.213001244800003</v>
      </c>
      <c r="AH57">
        <v>0</v>
      </c>
      <c r="AI57">
        <v>0</v>
      </c>
      <c r="AJ57">
        <v>0</v>
      </c>
      <c r="AK57">
        <v>23.114084867139486</v>
      </c>
      <c r="AL57">
        <v>0.99856510025817546</v>
      </c>
      <c r="AM57">
        <v>0</v>
      </c>
      <c r="AN57">
        <v>0</v>
      </c>
      <c r="AO57">
        <v>0</v>
      </c>
      <c r="AP57">
        <v>2.9702179349627169</v>
      </c>
      <c r="AQ57">
        <v>0</v>
      </c>
      <c r="AR57">
        <v>0.55854682282608681</v>
      </c>
      <c r="AS57">
        <v>1.9848811409455847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665.77748883058689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244.58178133211243</v>
      </c>
      <c r="L58">
        <v>9.0399155764306549</v>
      </c>
      <c r="M58">
        <v>61.210554501188994</v>
      </c>
      <c r="N58">
        <v>24.900744057152934</v>
      </c>
      <c r="O58">
        <v>70.348004646196614</v>
      </c>
      <c r="P58">
        <v>22.400590076726346</v>
      </c>
      <c r="Q58">
        <v>4.4520687024608501</v>
      </c>
      <c r="R58">
        <v>17.866135746639976</v>
      </c>
      <c r="S58">
        <v>11.126195868822171</v>
      </c>
      <c r="T58">
        <v>0</v>
      </c>
      <c r="U58">
        <v>59.619602958505396</v>
      </c>
      <c r="V58">
        <v>8.7426326010781672</v>
      </c>
      <c r="W58">
        <v>19.554940743434344</v>
      </c>
      <c r="X58">
        <v>62.190108920338979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5.9048251272819483</v>
      </c>
      <c r="AG58">
        <v>14.213001244800003</v>
      </c>
      <c r="AH58">
        <v>0</v>
      </c>
      <c r="AI58">
        <v>0</v>
      </c>
      <c r="AJ58">
        <v>0</v>
      </c>
      <c r="AK58">
        <v>23.114084867139486</v>
      </c>
      <c r="AL58">
        <v>0.99856510025817546</v>
      </c>
      <c r="AM58">
        <v>0</v>
      </c>
      <c r="AN58">
        <v>0</v>
      </c>
      <c r="AO58">
        <v>0</v>
      </c>
      <c r="AP58">
        <v>2.9702179349627169</v>
      </c>
      <c r="AQ58">
        <v>0</v>
      </c>
      <c r="AR58">
        <v>0.55854682282608681</v>
      </c>
      <c r="AS58">
        <v>1.9848811409455847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665.77739796930189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244.58178133211243</v>
      </c>
      <c r="L59">
        <v>9.0400916745736861</v>
      </c>
      <c r="M59">
        <v>61.210554501188994</v>
      </c>
      <c r="N59">
        <v>24.900744057152934</v>
      </c>
      <c r="O59">
        <v>70.348004646196614</v>
      </c>
      <c r="P59">
        <v>22.400590076726346</v>
      </c>
      <c r="Q59">
        <v>4.4520687024608501</v>
      </c>
      <c r="R59">
        <v>17.866135746639976</v>
      </c>
      <c r="S59">
        <v>11.126195868822171</v>
      </c>
      <c r="T59">
        <v>0</v>
      </c>
      <c r="U59">
        <v>59.619602958505396</v>
      </c>
      <c r="V59">
        <v>8.7426326010781672</v>
      </c>
      <c r="W59">
        <v>19.554940743434344</v>
      </c>
      <c r="X59">
        <v>62.190108920338979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5.9048251272819483</v>
      </c>
      <c r="AG59">
        <v>14.213001244800003</v>
      </c>
      <c r="AH59">
        <v>0</v>
      </c>
      <c r="AI59">
        <v>0</v>
      </c>
      <c r="AJ59">
        <v>0</v>
      </c>
      <c r="AK59">
        <v>23.114084867139486</v>
      </c>
      <c r="AL59">
        <v>0.99856510025817546</v>
      </c>
      <c r="AM59">
        <v>0</v>
      </c>
      <c r="AN59">
        <v>0</v>
      </c>
      <c r="AO59">
        <v>0</v>
      </c>
      <c r="AP59">
        <v>2.9702179349627169</v>
      </c>
      <c r="AQ59">
        <v>0</v>
      </c>
      <c r="AR59">
        <v>6.9818326499999976</v>
      </c>
      <c r="AS59">
        <v>3.5160751388641098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673.73205389253735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244.58178133211243</v>
      </c>
      <c r="L60">
        <v>9.0400916745736861</v>
      </c>
      <c r="M60">
        <v>61.210554501188994</v>
      </c>
      <c r="N60">
        <v>24.900744057152934</v>
      </c>
      <c r="O60">
        <v>70.348004646196614</v>
      </c>
      <c r="P60">
        <v>22.400590076726346</v>
      </c>
      <c r="Q60">
        <v>4.4520687024608501</v>
      </c>
      <c r="R60">
        <v>17.866135746639976</v>
      </c>
      <c r="S60">
        <v>11.126195868822171</v>
      </c>
      <c r="T60">
        <v>0</v>
      </c>
      <c r="U60">
        <v>59.619602958505396</v>
      </c>
      <c r="V60">
        <v>8.7426326010781672</v>
      </c>
      <c r="W60">
        <v>19.554940743434344</v>
      </c>
      <c r="X60">
        <v>62.190108920338979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5.9048251272819483</v>
      </c>
      <c r="AG60">
        <v>14.213001244800003</v>
      </c>
      <c r="AH60">
        <v>0</v>
      </c>
      <c r="AI60">
        <v>0</v>
      </c>
      <c r="AJ60">
        <v>0</v>
      </c>
      <c r="AK60">
        <v>23.114084867139486</v>
      </c>
      <c r="AL60">
        <v>0.99856510025817546</v>
      </c>
      <c r="AM60">
        <v>0</v>
      </c>
      <c r="AN60">
        <v>0</v>
      </c>
      <c r="AO60">
        <v>0</v>
      </c>
      <c r="AP60">
        <v>2.9702179349627169</v>
      </c>
      <c r="AQ60">
        <v>0</v>
      </c>
      <c r="AR60">
        <v>6.9818326499999976</v>
      </c>
      <c r="AS60">
        <v>3.5160751388641098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673.73205389253735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244.58178133211243</v>
      </c>
      <c r="L61">
        <v>9.040035803190051</v>
      </c>
      <c r="M61">
        <v>61.210554501188994</v>
      </c>
      <c r="N61">
        <v>24.900744057152934</v>
      </c>
      <c r="O61">
        <v>70.348004646196614</v>
      </c>
      <c r="P61">
        <v>22.400590076726346</v>
      </c>
      <c r="Q61">
        <v>4.4520687024608501</v>
      </c>
      <c r="R61">
        <v>17.866135746639976</v>
      </c>
      <c r="S61">
        <v>11.126195868822171</v>
      </c>
      <c r="T61">
        <v>0</v>
      </c>
      <c r="U61">
        <v>59.619602958505396</v>
      </c>
      <c r="V61">
        <v>8.7426326010781672</v>
      </c>
      <c r="W61">
        <v>19.554940743434344</v>
      </c>
      <c r="X61">
        <v>62.190108920338979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5.9048251272819483</v>
      </c>
      <c r="AG61">
        <v>14.213001244800003</v>
      </c>
      <c r="AH61">
        <v>0</v>
      </c>
      <c r="AI61">
        <v>0</v>
      </c>
      <c r="AJ61">
        <v>0</v>
      </c>
      <c r="AK61">
        <v>23.114084867139486</v>
      </c>
      <c r="AL61">
        <v>0.99856510025817546</v>
      </c>
      <c r="AM61">
        <v>0</v>
      </c>
      <c r="AN61">
        <v>0</v>
      </c>
      <c r="AO61">
        <v>0</v>
      </c>
      <c r="AP61">
        <v>2.9702179349627169</v>
      </c>
      <c r="AQ61">
        <v>0</v>
      </c>
      <c r="AR61">
        <v>0.55854682282608681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665.77751819606135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244.58178133211243</v>
      </c>
      <c r="L62">
        <v>9.040035803190051</v>
      </c>
      <c r="M62">
        <v>61.210554501188994</v>
      </c>
      <c r="N62">
        <v>24.900744057152934</v>
      </c>
      <c r="O62">
        <v>70.348004646196614</v>
      </c>
      <c r="P62">
        <v>22.400590076726346</v>
      </c>
      <c r="Q62">
        <v>4.4520687024608501</v>
      </c>
      <c r="R62">
        <v>17.866135746639976</v>
      </c>
      <c r="S62">
        <v>11.126195868822171</v>
      </c>
      <c r="T62">
        <v>0</v>
      </c>
      <c r="U62">
        <v>59.619602958505396</v>
      </c>
      <c r="V62">
        <v>8.7426326010781672</v>
      </c>
      <c r="W62">
        <v>19.554940743434344</v>
      </c>
      <c r="X62">
        <v>62.190108920338979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5.9048251272819483</v>
      </c>
      <c r="AG62">
        <v>14.213001244800003</v>
      </c>
      <c r="AH62">
        <v>0</v>
      </c>
      <c r="AI62">
        <v>0</v>
      </c>
      <c r="AJ62">
        <v>0</v>
      </c>
      <c r="AK62">
        <v>23.114084867139486</v>
      </c>
      <c r="AL62">
        <v>0.99856510025817546</v>
      </c>
      <c r="AM62">
        <v>0</v>
      </c>
      <c r="AN62">
        <v>0</v>
      </c>
      <c r="AO62">
        <v>0</v>
      </c>
      <c r="AP62">
        <v>0.10800776520298258</v>
      </c>
      <c r="AQ62">
        <v>0</v>
      </c>
      <c r="AR62">
        <v>0.55854682282608681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662.91530802630155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244.58178133211243</v>
      </c>
      <c r="L63">
        <v>9.040035803190051</v>
      </c>
      <c r="M63">
        <v>61.210554501188994</v>
      </c>
      <c r="N63">
        <v>24.900744057152934</v>
      </c>
      <c r="O63">
        <v>70.348004646196614</v>
      </c>
      <c r="P63">
        <v>22.400590076726346</v>
      </c>
      <c r="Q63">
        <v>4.4520687024608501</v>
      </c>
      <c r="R63">
        <v>17.866135746639976</v>
      </c>
      <c r="S63">
        <v>11.126195868822171</v>
      </c>
      <c r="T63">
        <v>0</v>
      </c>
      <c r="U63">
        <v>59.619602958505396</v>
      </c>
      <c r="V63">
        <v>8.7426326010781672</v>
      </c>
      <c r="W63">
        <v>17.400365391216557</v>
      </c>
      <c r="X63">
        <v>62.190108920338979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6.9473664653156666</v>
      </c>
      <c r="AF63">
        <v>5.9048251272819483</v>
      </c>
      <c r="AG63">
        <v>14.213001244800003</v>
      </c>
      <c r="AH63">
        <v>0</v>
      </c>
      <c r="AI63">
        <v>0</v>
      </c>
      <c r="AJ63">
        <v>0</v>
      </c>
      <c r="AK63">
        <v>23.114084867139486</v>
      </c>
      <c r="AL63">
        <v>0.99856510025817546</v>
      </c>
      <c r="AM63">
        <v>0</v>
      </c>
      <c r="AN63">
        <v>0</v>
      </c>
      <c r="AO63">
        <v>0</v>
      </c>
      <c r="AP63">
        <v>0.10800776520298258</v>
      </c>
      <c r="AQ63">
        <v>10.353951820317461</v>
      </c>
      <c r="AR63">
        <v>0.55854682282608681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678.06205095971688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244.58178133211243</v>
      </c>
      <c r="L64">
        <v>9.040035803190051</v>
      </c>
      <c r="M64">
        <v>61.210554501188994</v>
      </c>
      <c r="N64">
        <v>24.900744057152934</v>
      </c>
      <c r="O64">
        <v>70.348004646196614</v>
      </c>
      <c r="P64">
        <v>22.400590076726346</v>
      </c>
      <c r="Q64">
        <v>4.4520687024608501</v>
      </c>
      <c r="R64">
        <v>17.866135746639976</v>
      </c>
      <c r="S64">
        <v>11.126195868822171</v>
      </c>
      <c r="T64">
        <v>0</v>
      </c>
      <c r="U64">
        <v>59.619602958505396</v>
      </c>
      <c r="V64">
        <v>8.7426326010781672</v>
      </c>
      <c r="W64">
        <v>17.400365391216557</v>
      </c>
      <c r="X64">
        <v>62.190108920338979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6.9473664653156666</v>
      </c>
      <c r="AF64">
        <v>5.9048251272819483</v>
      </c>
      <c r="AG64">
        <v>14.213001244800003</v>
      </c>
      <c r="AH64">
        <v>0</v>
      </c>
      <c r="AI64">
        <v>0</v>
      </c>
      <c r="AJ64">
        <v>0</v>
      </c>
      <c r="AK64">
        <v>23.114084867139486</v>
      </c>
      <c r="AL64">
        <v>0.99856510025817546</v>
      </c>
      <c r="AM64">
        <v>0</v>
      </c>
      <c r="AN64">
        <v>0</v>
      </c>
      <c r="AO64">
        <v>0</v>
      </c>
      <c r="AP64">
        <v>0.10800776520298258</v>
      </c>
      <c r="AQ64">
        <v>10.353951820317461</v>
      </c>
      <c r="AR64">
        <v>0.55854682282608681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678.06205095971688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244.58119098256941</v>
      </c>
      <c r="L65">
        <v>9.0403068307939058</v>
      </c>
      <c r="M65">
        <v>61.210554501188994</v>
      </c>
      <c r="N65">
        <v>24.900744057152934</v>
      </c>
      <c r="O65">
        <v>70.348004646196614</v>
      </c>
      <c r="P65">
        <v>22.400590076726346</v>
      </c>
      <c r="Q65">
        <v>4.4307696521308229</v>
      </c>
      <c r="R65">
        <v>17.865722176658476</v>
      </c>
      <c r="S65">
        <v>11.12520733965245</v>
      </c>
      <c r="T65">
        <v>0</v>
      </c>
      <c r="U65">
        <v>59.619602958505396</v>
      </c>
      <c r="V65">
        <v>8.7350514304369664</v>
      </c>
      <c r="W65">
        <v>17.400365391216557</v>
      </c>
      <c r="X65">
        <v>62.190108920338979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6.9473664653156666</v>
      </c>
      <c r="AF65">
        <v>5.9048251272819483</v>
      </c>
      <c r="AG65">
        <v>14.213001244800003</v>
      </c>
      <c r="AH65">
        <v>0</v>
      </c>
      <c r="AI65">
        <v>0</v>
      </c>
      <c r="AJ65">
        <v>0</v>
      </c>
      <c r="AK65">
        <v>23.114084867139486</v>
      </c>
      <c r="AL65">
        <v>0.99856510025817546</v>
      </c>
      <c r="AM65">
        <v>0</v>
      </c>
      <c r="AN65">
        <v>0</v>
      </c>
      <c r="AO65">
        <v>0</v>
      </c>
      <c r="AP65">
        <v>2.9702179349627169</v>
      </c>
      <c r="AQ65">
        <v>10.353951820317461</v>
      </c>
      <c r="AR65">
        <v>0.55854682282608681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680.89365948741511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244.58119098256941</v>
      </c>
      <c r="L66">
        <v>9.0402973074584327</v>
      </c>
      <c r="M66">
        <v>61.210554501188994</v>
      </c>
      <c r="N66">
        <v>24.900744057152934</v>
      </c>
      <c r="O66">
        <v>70.348004646196614</v>
      </c>
      <c r="P66">
        <v>22.400590076726346</v>
      </c>
      <c r="Q66">
        <v>4.4584799053254445</v>
      </c>
      <c r="R66">
        <v>17.865722176658476</v>
      </c>
      <c r="S66">
        <v>11.12520733965245</v>
      </c>
      <c r="T66">
        <v>0</v>
      </c>
      <c r="U66">
        <v>59.619602958505396</v>
      </c>
      <c r="V66">
        <v>8.7350514304369664</v>
      </c>
      <c r="W66">
        <v>17.400365391216557</v>
      </c>
      <c r="X66">
        <v>62.190108920338979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6.9473664653156666</v>
      </c>
      <c r="AF66">
        <v>5.9048251272819483</v>
      </c>
      <c r="AG66">
        <v>14.213001244800003</v>
      </c>
      <c r="AH66">
        <v>0</v>
      </c>
      <c r="AI66">
        <v>0</v>
      </c>
      <c r="AJ66">
        <v>0</v>
      </c>
      <c r="AK66">
        <v>23.114084867139486</v>
      </c>
      <c r="AL66">
        <v>0.99856510025817546</v>
      </c>
      <c r="AM66">
        <v>0</v>
      </c>
      <c r="AN66">
        <v>0</v>
      </c>
      <c r="AO66">
        <v>0</v>
      </c>
      <c r="AP66">
        <v>2.9702179349627169</v>
      </c>
      <c r="AQ66">
        <v>20.707903640634921</v>
      </c>
      <c r="AR66">
        <v>0.55854682282608681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691.27531203759156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244.58264080156164</v>
      </c>
      <c r="L67">
        <v>9.0200407549226433</v>
      </c>
      <c r="M67">
        <v>61.210554501188994</v>
      </c>
      <c r="N67">
        <v>24.900744057152934</v>
      </c>
      <c r="O67">
        <v>70.348004646196614</v>
      </c>
      <c r="P67">
        <v>22.400590076726346</v>
      </c>
      <c r="Q67">
        <v>4.4584799053254445</v>
      </c>
      <c r="R67">
        <v>17.865722176658476</v>
      </c>
      <c r="S67">
        <v>11.12520733965245</v>
      </c>
      <c r="T67">
        <v>0</v>
      </c>
      <c r="U67">
        <v>59.619602958505396</v>
      </c>
      <c r="V67">
        <v>8.7350514304369664</v>
      </c>
      <c r="W67">
        <v>17.400365391216557</v>
      </c>
      <c r="X67">
        <v>62.190108920338979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5.9048251272819483</v>
      </c>
      <c r="AG67">
        <v>14.213001244800003</v>
      </c>
      <c r="AH67">
        <v>0</v>
      </c>
      <c r="AI67">
        <v>0</v>
      </c>
      <c r="AJ67">
        <v>0</v>
      </c>
      <c r="AK67">
        <v>23.114084867139486</v>
      </c>
      <c r="AL67">
        <v>0.99856510025817546</v>
      </c>
      <c r="AM67">
        <v>0</v>
      </c>
      <c r="AN67">
        <v>0</v>
      </c>
      <c r="AO67">
        <v>0</v>
      </c>
      <c r="AP67">
        <v>0.10800776520298258</v>
      </c>
      <c r="AQ67">
        <v>20.707903640634921</v>
      </c>
      <c r="AR67">
        <v>0.93091093215579679</v>
      </c>
      <c r="AS67">
        <v>1.9848811409455847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690.17147300340787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244.58264080156164</v>
      </c>
      <c r="L68">
        <v>9.0401266133503473</v>
      </c>
      <c r="M68">
        <v>61.210554501188994</v>
      </c>
      <c r="N68">
        <v>24.900744057152934</v>
      </c>
      <c r="O68">
        <v>70.348004646196614</v>
      </c>
      <c r="P68">
        <v>22.400590076726346</v>
      </c>
      <c r="Q68">
        <v>4.4584799053254445</v>
      </c>
      <c r="R68">
        <v>17.865722176658476</v>
      </c>
      <c r="S68">
        <v>11.12520733965245</v>
      </c>
      <c r="T68">
        <v>0</v>
      </c>
      <c r="U68">
        <v>59.619602958505396</v>
      </c>
      <c r="V68">
        <v>8.7350514304369664</v>
      </c>
      <c r="W68">
        <v>17.400365391216557</v>
      </c>
      <c r="X68">
        <v>62.190108920338979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13.894732930631333</v>
      </c>
      <c r="AF68">
        <v>5.9048251272819483</v>
      </c>
      <c r="AG68">
        <v>14.213001244800003</v>
      </c>
      <c r="AH68">
        <v>0</v>
      </c>
      <c r="AI68">
        <v>0</v>
      </c>
      <c r="AJ68">
        <v>0</v>
      </c>
      <c r="AK68">
        <v>23.114084867139486</v>
      </c>
      <c r="AL68">
        <v>0.99856510025817546</v>
      </c>
      <c r="AM68">
        <v>0</v>
      </c>
      <c r="AN68">
        <v>0</v>
      </c>
      <c r="AO68">
        <v>0</v>
      </c>
      <c r="AP68">
        <v>0.10800776520298258</v>
      </c>
      <c r="AQ68">
        <v>20.707903640634921</v>
      </c>
      <c r="AR68">
        <v>0.93091093215579679</v>
      </c>
      <c r="AS68">
        <v>1.9848811409455847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697.13892532715124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244.58264080156164</v>
      </c>
      <c r="L69">
        <v>9.0401266133503473</v>
      </c>
      <c r="M69">
        <v>61.210554501188994</v>
      </c>
      <c r="N69">
        <v>24.900744057152934</v>
      </c>
      <c r="O69">
        <v>70.348004646196614</v>
      </c>
      <c r="P69">
        <v>22.400590076726346</v>
      </c>
      <c r="Q69">
        <v>4.4584799053254445</v>
      </c>
      <c r="R69">
        <v>17.865722176658476</v>
      </c>
      <c r="S69">
        <v>11.12520733965245</v>
      </c>
      <c r="T69">
        <v>0</v>
      </c>
      <c r="U69">
        <v>59.619602958505396</v>
      </c>
      <c r="V69">
        <v>8.7350514304369664</v>
      </c>
      <c r="W69">
        <v>17.400365391216557</v>
      </c>
      <c r="X69">
        <v>62.190108920338979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13.894732930631333</v>
      </c>
      <c r="AF69">
        <v>5.9048251272819483</v>
      </c>
      <c r="AG69">
        <v>14.213001244800003</v>
      </c>
      <c r="AH69">
        <v>7.1863487683210137</v>
      </c>
      <c r="AI69">
        <v>0</v>
      </c>
      <c r="AJ69">
        <v>0</v>
      </c>
      <c r="AK69">
        <v>23.114084867139486</v>
      </c>
      <c r="AL69">
        <v>0.99856510025817546</v>
      </c>
      <c r="AM69">
        <v>0</v>
      </c>
      <c r="AN69">
        <v>0</v>
      </c>
      <c r="AO69">
        <v>0</v>
      </c>
      <c r="AP69">
        <v>0.10800776520298258</v>
      </c>
      <c r="AQ69">
        <v>31.06185546095238</v>
      </c>
      <c r="AR69">
        <v>1.2101843435688402</v>
      </c>
      <c r="AS69">
        <v>1.9848811409455847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714.95849932720284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244.58264080156164</v>
      </c>
      <c r="L70">
        <v>9.0401266133503473</v>
      </c>
      <c r="M70">
        <v>61.210554501188994</v>
      </c>
      <c r="N70">
        <v>24.900744057152934</v>
      </c>
      <c r="O70">
        <v>70.348004646196614</v>
      </c>
      <c r="P70">
        <v>22.400590076726346</v>
      </c>
      <c r="Q70">
        <v>4.4584799053254445</v>
      </c>
      <c r="R70">
        <v>17.865722176658476</v>
      </c>
      <c r="S70">
        <v>11.12520733965245</v>
      </c>
      <c r="T70">
        <v>0</v>
      </c>
      <c r="U70">
        <v>59.619602958505396</v>
      </c>
      <c r="V70">
        <v>8.7350514304369664</v>
      </c>
      <c r="W70">
        <v>17.400365391216557</v>
      </c>
      <c r="X70">
        <v>62.190108920338979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13.894732930631333</v>
      </c>
      <c r="AF70">
        <v>5.9048251272819483</v>
      </c>
      <c r="AG70">
        <v>14.213001244800003</v>
      </c>
      <c r="AH70">
        <v>15.96966432</v>
      </c>
      <c r="AI70">
        <v>0</v>
      </c>
      <c r="AJ70">
        <v>0</v>
      </c>
      <c r="AK70">
        <v>23.114084867139486</v>
      </c>
      <c r="AL70">
        <v>0.99856510025817546</v>
      </c>
      <c r="AM70">
        <v>0</v>
      </c>
      <c r="AN70">
        <v>0</v>
      </c>
      <c r="AO70">
        <v>0</v>
      </c>
      <c r="AP70">
        <v>0.10800776520298258</v>
      </c>
      <c r="AQ70">
        <v>31.06185546095238</v>
      </c>
      <c r="AR70">
        <v>1.2101843435688402</v>
      </c>
      <c r="AS70">
        <v>1.9848811409455847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723.74181487888177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244.58264080156164</v>
      </c>
      <c r="L71">
        <v>9.0401266133503473</v>
      </c>
      <c r="M71">
        <v>61.210554501188994</v>
      </c>
      <c r="N71">
        <v>24.900744057152934</v>
      </c>
      <c r="O71">
        <v>70.348004646196614</v>
      </c>
      <c r="P71">
        <v>22.400590076726346</v>
      </c>
      <c r="Q71">
        <v>4.4584799053254445</v>
      </c>
      <c r="R71">
        <v>17.865722176658476</v>
      </c>
      <c r="S71">
        <v>11.12520733965245</v>
      </c>
      <c r="T71">
        <v>0</v>
      </c>
      <c r="U71">
        <v>59.619602958505396</v>
      </c>
      <c r="V71">
        <v>8.7350514304369664</v>
      </c>
      <c r="W71">
        <v>17.400365391216557</v>
      </c>
      <c r="X71">
        <v>62.190108920338979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3.8021880735806217</v>
      </c>
      <c r="AE71">
        <v>13.894732930631333</v>
      </c>
      <c r="AF71">
        <v>5.9048251272819483</v>
      </c>
      <c r="AG71">
        <v>14.213001244800003</v>
      </c>
      <c r="AH71">
        <v>23.95449648</v>
      </c>
      <c r="AI71">
        <v>0</v>
      </c>
      <c r="AJ71">
        <v>0</v>
      </c>
      <c r="AK71">
        <v>23.114084867139486</v>
      </c>
      <c r="AL71">
        <v>0.99856510025817546</v>
      </c>
      <c r="AM71">
        <v>0</v>
      </c>
      <c r="AN71">
        <v>0</v>
      </c>
      <c r="AO71">
        <v>0</v>
      </c>
      <c r="AP71">
        <v>0.10800776520298258</v>
      </c>
      <c r="AQ71">
        <v>31.06185546095238</v>
      </c>
      <c r="AR71">
        <v>0.55854682282608681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739.02420720282248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244.58264080156164</v>
      </c>
      <c r="L72">
        <v>9.0401266133503473</v>
      </c>
      <c r="M72">
        <v>61.210554501188994</v>
      </c>
      <c r="N72">
        <v>24.900744057152934</v>
      </c>
      <c r="O72">
        <v>70.348004646196614</v>
      </c>
      <c r="P72">
        <v>22.400590076726346</v>
      </c>
      <c r="Q72">
        <v>4.4584799053254445</v>
      </c>
      <c r="R72">
        <v>17.865722176658476</v>
      </c>
      <c r="S72">
        <v>11.12520733965245</v>
      </c>
      <c r="T72">
        <v>0</v>
      </c>
      <c r="U72">
        <v>59.619602958505396</v>
      </c>
      <c r="V72">
        <v>8.7350514304369664</v>
      </c>
      <c r="W72">
        <v>17.400365391216557</v>
      </c>
      <c r="X72">
        <v>62.190108920338979</v>
      </c>
      <c r="Y72">
        <v>0</v>
      </c>
      <c r="Z72">
        <v>0.46372768999999991</v>
      </c>
      <c r="AA72">
        <v>0</v>
      </c>
      <c r="AB72">
        <v>5.5518233708927225</v>
      </c>
      <c r="AC72">
        <v>0</v>
      </c>
      <c r="AD72">
        <v>7.7035108496593496</v>
      </c>
      <c r="AE72">
        <v>13.894732930631333</v>
      </c>
      <c r="AF72">
        <v>11.809649561359027</v>
      </c>
      <c r="AG72">
        <v>14.213001244800003</v>
      </c>
      <c r="AH72">
        <v>31.939328639999999</v>
      </c>
      <c r="AI72">
        <v>0</v>
      </c>
      <c r="AJ72">
        <v>0</v>
      </c>
      <c r="AK72">
        <v>23.114084867139486</v>
      </c>
      <c r="AL72">
        <v>4.9928240092082605</v>
      </c>
      <c r="AM72">
        <v>2.2252248514628654</v>
      </c>
      <c r="AN72">
        <v>0</v>
      </c>
      <c r="AO72">
        <v>0</v>
      </c>
      <c r="AP72">
        <v>0.10800776520298258</v>
      </c>
      <c r="AQ72">
        <v>31.06185546095238</v>
      </c>
      <c r="AR72">
        <v>0.55854682282608681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763.49839802339125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244.58264080156164</v>
      </c>
      <c r="L73">
        <v>9.0401266133503473</v>
      </c>
      <c r="M73">
        <v>61.210554501188994</v>
      </c>
      <c r="N73">
        <v>24.900744057152934</v>
      </c>
      <c r="O73">
        <v>70.348004646196614</v>
      </c>
      <c r="P73">
        <v>22.400590076726346</v>
      </c>
      <c r="Q73">
        <v>4.4584799053254445</v>
      </c>
      <c r="R73">
        <v>17.865722176658476</v>
      </c>
      <c r="S73">
        <v>11.12520733965245</v>
      </c>
      <c r="T73">
        <v>0</v>
      </c>
      <c r="U73">
        <v>59.619602958505396</v>
      </c>
      <c r="V73">
        <v>8.7350514304369664</v>
      </c>
      <c r="W73">
        <v>17.400365391216557</v>
      </c>
      <c r="X73">
        <v>62.190108920338979</v>
      </c>
      <c r="Y73">
        <v>0</v>
      </c>
      <c r="Z73">
        <v>5.4979555629090893</v>
      </c>
      <c r="AA73">
        <v>2.9644592139240511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17.714474688640976</v>
      </c>
      <c r="AG73">
        <v>14.213001244800003</v>
      </c>
      <c r="AH73">
        <v>43.916576879999994</v>
      </c>
      <c r="AI73">
        <v>0</v>
      </c>
      <c r="AJ73">
        <v>0</v>
      </c>
      <c r="AK73">
        <v>23.114084867139486</v>
      </c>
      <c r="AL73">
        <v>29.956943309208256</v>
      </c>
      <c r="AM73">
        <v>4.4414587845461364</v>
      </c>
      <c r="AN73">
        <v>0</v>
      </c>
      <c r="AO73">
        <v>0</v>
      </c>
      <c r="AP73">
        <v>0.10800776520298258</v>
      </c>
      <c r="AQ73">
        <v>31.06185546095238</v>
      </c>
      <c r="AR73">
        <v>0.55854682282608681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822.11133552064211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244.58264080156164</v>
      </c>
      <c r="L74">
        <v>9.0401266133503473</v>
      </c>
      <c r="M74">
        <v>61.210554501188994</v>
      </c>
      <c r="N74">
        <v>24.900744057152934</v>
      </c>
      <c r="O74">
        <v>70.348004646196614</v>
      </c>
      <c r="P74">
        <v>22.400590076726346</v>
      </c>
      <c r="Q74">
        <v>4.4584799053254445</v>
      </c>
      <c r="R74">
        <v>17.865722176658476</v>
      </c>
      <c r="S74">
        <v>11.12520733965245</v>
      </c>
      <c r="T74">
        <v>0</v>
      </c>
      <c r="U74">
        <v>59.619602958505396</v>
      </c>
      <c r="V74">
        <v>8.7350514304369664</v>
      </c>
      <c r="W74">
        <v>17.400365391216557</v>
      </c>
      <c r="X74">
        <v>62.190108920338979</v>
      </c>
      <c r="Y74">
        <v>0</v>
      </c>
      <c r="Z74">
        <v>5.4979555629090893</v>
      </c>
      <c r="AA74">
        <v>5.8623014556962039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17.714474688640976</v>
      </c>
      <c r="AG74">
        <v>14.213001244800003</v>
      </c>
      <c r="AH74">
        <v>59.167606103569149</v>
      </c>
      <c r="AI74">
        <v>0</v>
      </c>
      <c r="AJ74">
        <v>0</v>
      </c>
      <c r="AK74">
        <v>23.114084867139486</v>
      </c>
      <c r="AL74">
        <v>29.956943309208256</v>
      </c>
      <c r="AM74">
        <v>4.4414587845461364</v>
      </c>
      <c r="AN74">
        <v>0</v>
      </c>
      <c r="AO74">
        <v>0</v>
      </c>
      <c r="AP74">
        <v>0</v>
      </c>
      <c r="AQ74">
        <v>31.06185546095238</v>
      </c>
      <c r="AR74">
        <v>0.55854682282608681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844.00395464561007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244.58264080156164</v>
      </c>
      <c r="L75">
        <v>9.0401266133503473</v>
      </c>
      <c r="M75">
        <v>61.210554501188994</v>
      </c>
      <c r="N75">
        <v>24.900744057152934</v>
      </c>
      <c r="O75">
        <v>70.348004646196614</v>
      </c>
      <c r="P75">
        <v>22.400590076726346</v>
      </c>
      <c r="Q75">
        <v>4.4584799053254445</v>
      </c>
      <c r="R75">
        <v>17.865722176658476</v>
      </c>
      <c r="S75">
        <v>11.12520733965245</v>
      </c>
      <c r="T75">
        <v>0</v>
      </c>
      <c r="U75">
        <v>59.619602958505396</v>
      </c>
      <c r="V75">
        <v>8.7350514304369664</v>
      </c>
      <c r="W75">
        <v>18.764925733567249</v>
      </c>
      <c r="X75">
        <v>62.190108920338979</v>
      </c>
      <c r="Y75">
        <v>0</v>
      </c>
      <c r="Z75">
        <v>5.4979555629090893</v>
      </c>
      <c r="AA75">
        <v>9.3263884000000026</v>
      </c>
      <c r="AB75">
        <v>11.103647180945234</v>
      </c>
      <c r="AC75">
        <v>0</v>
      </c>
      <c r="AD75">
        <v>11.555266274489025</v>
      </c>
      <c r="AE75">
        <v>13.894732930631333</v>
      </c>
      <c r="AF75">
        <v>17.714474688640976</v>
      </c>
      <c r="AG75">
        <v>14.213001244800003</v>
      </c>
      <c r="AH75">
        <v>59.167606103569149</v>
      </c>
      <c r="AI75">
        <v>0</v>
      </c>
      <c r="AJ75">
        <v>0</v>
      </c>
      <c r="AK75">
        <v>23.114084867139486</v>
      </c>
      <c r="AL75">
        <v>29.956943309208256</v>
      </c>
      <c r="AM75">
        <v>4.4414587845461364</v>
      </c>
      <c r="AN75">
        <v>0</v>
      </c>
      <c r="AO75">
        <v>0</v>
      </c>
      <c r="AP75">
        <v>0</v>
      </c>
      <c r="AQ75">
        <v>31.06185546095238</v>
      </c>
      <c r="AR75">
        <v>0.55854682282608681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848.83260193226454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244.58264080156164</v>
      </c>
      <c r="L76">
        <v>9.0401266133503473</v>
      </c>
      <c r="M76">
        <v>61.210554501188994</v>
      </c>
      <c r="N76">
        <v>24.900744057152934</v>
      </c>
      <c r="O76">
        <v>70.348004646196614</v>
      </c>
      <c r="P76">
        <v>22.400590076726346</v>
      </c>
      <c r="Q76">
        <v>4.4584799053254445</v>
      </c>
      <c r="R76">
        <v>17.865722176658476</v>
      </c>
      <c r="S76">
        <v>11.12520733965245</v>
      </c>
      <c r="T76">
        <v>0</v>
      </c>
      <c r="U76">
        <v>59.619602958505396</v>
      </c>
      <c r="V76">
        <v>8.7350514304369664</v>
      </c>
      <c r="W76">
        <v>19.553966036363637</v>
      </c>
      <c r="X76">
        <v>62.190108920338979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11.555266274489025</v>
      </c>
      <c r="AE76">
        <v>13.894732930631333</v>
      </c>
      <c r="AF76">
        <v>17.714474688640976</v>
      </c>
      <c r="AG76">
        <v>14.213001244800003</v>
      </c>
      <c r="AH76">
        <v>59.167606103569149</v>
      </c>
      <c r="AI76">
        <v>0</v>
      </c>
      <c r="AJ76">
        <v>0</v>
      </c>
      <c r="AK76">
        <v>23.114084867139486</v>
      </c>
      <c r="AL76">
        <v>29.956943309208256</v>
      </c>
      <c r="AM76">
        <v>4.4414587845461364</v>
      </c>
      <c r="AN76">
        <v>0</v>
      </c>
      <c r="AO76">
        <v>0</v>
      </c>
      <c r="AP76">
        <v>0</v>
      </c>
      <c r="AQ76">
        <v>31.06185546095238</v>
      </c>
      <c r="AR76">
        <v>0.55854682282608681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851.28706873506087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244.58264080156164</v>
      </c>
      <c r="L77">
        <v>9.0401266133503473</v>
      </c>
      <c r="M77">
        <v>61.210554501188994</v>
      </c>
      <c r="N77">
        <v>24.900744057152934</v>
      </c>
      <c r="O77">
        <v>70.348004646196614</v>
      </c>
      <c r="P77">
        <v>22.400590076726346</v>
      </c>
      <c r="Q77">
        <v>4.4584799053254445</v>
      </c>
      <c r="R77">
        <v>17.865722176658476</v>
      </c>
      <c r="S77">
        <v>11.12520733965245</v>
      </c>
      <c r="T77">
        <v>0</v>
      </c>
      <c r="U77">
        <v>59.619602958505396</v>
      </c>
      <c r="V77">
        <v>8.7350514304369664</v>
      </c>
      <c r="W77">
        <v>19.554940743434344</v>
      </c>
      <c r="X77">
        <v>62.190108920338979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17.714474688640976</v>
      </c>
      <c r="AG77">
        <v>14.213001244800003</v>
      </c>
      <c r="AH77">
        <v>46.471723206335788</v>
      </c>
      <c r="AI77">
        <v>0</v>
      </c>
      <c r="AJ77">
        <v>0</v>
      </c>
      <c r="AK77">
        <v>23.114084867139486</v>
      </c>
      <c r="AL77">
        <v>29.956943309208256</v>
      </c>
      <c r="AM77">
        <v>4.4414587845461364</v>
      </c>
      <c r="AN77">
        <v>0</v>
      </c>
      <c r="AO77">
        <v>0</v>
      </c>
      <c r="AP77">
        <v>0</v>
      </c>
      <c r="AQ77">
        <v>31.06185546095238</v>
      </c>
      <c r="AR77">
        <v>0.55854682282608681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838.59216054489832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244.58264080156164</v>
      </c>
      <c r="L78">
        <v>9.0401266133503473</v>
      </c>
      <c r="M78">
        <v>61.210554501188994</v>
      </c>
      <c r="N78">
        <v>24.900744057152934</v>
      </c>
      <c r="O78">
        <v>70.348004646196614</v>
      </c>
      <c r="P78">
        <v>22.400590076726346</v>
      </c>
      <c r="Q78">
        <v>4.4584799053254445</v>
      </c>
      <c r="R78">
        <v>17.865722176658476</v>
      </c>
      <c r="S78">
        <v>11.12520733965245</v>
      </c>
      <c r="T78">
        <v>0</v>
      </c>
      <c r="U78">
        <v>59.619602958505396</v>
      </c>
      <c r="V78">
        <v>8.7350514304369664</v>
      </c>
      <c r="W78">
        <v>19.554940743434344</v>
      </c>
      <c r="X78">
        <v>62.190108920338979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7.7035108496593496</v>
      </c>
      <c r="AE78">
        <v>13.894732930631333</v>
      </c>
      <c r="AF78">
        <v>17.714474688640976</v>
      </c>
      <c r="AG78">
        <v>14.213001244800003</v>
      </c>
      <c r="AH78">
        <v>31.939328639999999</v>
      </c>
      <c r="AI78">
        <v>0</v>
      </c>
      <c r="AJ78">
        <v>0</v>
      </c>
      <c r="AK78">
        <v>23.114084867139486</v>
      </c>
      <c r="AL78">
        <v>29.956943309208256</v>
      </c>
      <c r="AM78">
        <v>4.4414587845461364</v>
      </c>
      <c r="AN78">
        <v>0</v>
      </c>
      <c r="AO78">
        <v>0</v>
      </c>
      <c r="AP78">
        <v>0</v>
      </c>
      <c r="AQ78">
        <v>31.06185546095238</v>
      </c>
      <c r="AR78">
        <v>0.93091093215579679</v>
      </c>
      <c r="AS78">
        <v>1.9848811409455847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820.58037466306257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244.58264080156164</v>
      </c>
      <c r="L79">
        <v>9.0401266133503473</v>
      </c>
      <c r="M79">
        <v>61.210554501188994</v>
      </c>
      <c r="N79">
        <v>24.900744057152934</v>
      </c>
      <c r="O79">
        <v>70.348004646196614</v>
      </c>
      <c r="P79">
        <v>22.400590076726346</v>
      </c>
      <c r="Q79">
        <v>4.4584799053254445</v>
      </c>
      <c r="R79">
        <v>17.865722176658476</v>
      </c>
      <c r="S79">
        <v>11.12520733965245</v>
      </c>
      <c r="T79">
        <v>0</v>
      </c>
      <c r="U79">
        <v>59.619602958505396</v>
      </c>
      <c r="V79">
        <v>8.7350514304369664</v>
      </c>
      <c r="W79">
        <v>19.554940743434344</v>
      </c>
      <c r="X79">
        <v>62.190108920338979</v>
      </c>
      <c r="Y79">
        <v>0</v>
      </c>
      <c r="Z79">
        <v>2.7489777814545446</v>
      </c>
      <c r="AA79">
        <v>10.991814900000001</v>
      </c>
      <c r="AB79">
        <v>5.5518233708927225</v>
      </c>
      <c r="AC79">
        <v>0</v>
      </c>
      <c r="AD79">
        <v>7.7035108496593496</v>
      </c>
      <c r="AE79">
        <v>13.894732930631333</v>
      </c>
      <c r="AF79">
        <v>6.5609165000000012</v>
      </c>
      <c r="AG79">
        <v>14.213001244800003</v>
      </c>
      <c r="AH79">
        <v>22.35753013583949</v>
      </c>
      <c r="AI79">
        <v>0</v>
      </c>
      <c r="AJ79">
        <v>0</v>
      </c>
      <c r="AK79">
        <v>23.114084867139486</v>
      </c>
      <c r="AL79">
        <v>4.9928240092082605</v>
      </c>
      <c r="AM79">
        <v>2.2252248514628654</v>
      </c>
      <c r="AN79">
        <v>0</v>
      </c>
      <c r="AO79">
        <v>0</v>
      </c>
      <c r="AP79">
        <v>0</v>
      </c>
      <c r="AQ79">
        <v>31.06185546095238</v>
      </c>
      <c r="AR79">
        <v>11.170932064311589</v>
      </c>
      <c r="AS79">
        <v>1.9848811409455847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774.60388427782652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244.58264080156164</v>
      </c>
      <c r="L80">
        <v>9.0401266133503473</v>
      </c>
      <c r="M80">
        <v>61.210554501188994</v>
      </c>
      <c r="N80">
        <v>24.900744057152934</v>
      </c>
      <c r="O80">
        <v>70.348004646196614</v>
      </c>
      <c r="P80">
        <v>22.400590076726346</v>
      </c>
      <c r="Q80">
        <v>4.4584799053254445</v>
      </c>
      <c r="R80">
        <v>17.865722176658476</v>
      </c>
      <c r="S80">
        <v>11.12520733965245</v>
      </c>
      <c r="T80">
        <v>0</v>
      </c>
      <c r="U80">
        <v>59.619602958505396</v>
      </c>
      <c r="V80">
        <v>8.7350514304369664</v>
      </c>
      <c r="W80">
        <v>19.554940743434344</v>
      </c>
      <c r="X80">
        <v>62.190108920338979</v>
      </c>
      <c r="Y80">
        <v>0</v>
      </c>
      <c r="Z80">
        <v>2.7489777814545446</v>
      </c>
      <c r="AA80">
        <v>5.9235891227848114</v>
      </c>
      <c r="AB80">
        <v>5.5518233708927225</v>
      </c>
      <c r="AC80">
        <v>0</v>
      </c>
      <c r="AD80">
        <v>3.8021880735806217</v>
      </c>
      <c r="AE80">
        <v>6.9473664653156666</v>
      </c>
      <c r="AF80">
        <v>5.9048251272819483</v>
      </c>
      <c r="AG80">
        <v>14.213001244800003</v>
      </c>
      <c r="AH80">
        <v>12.775731631678985</v>
      </c>
      <c r="AI80">
        <v>0</v>
      </c>
      <c r="AJ80">
        <v>0</v>
      </c>
      <c r="AK80">
        <v>23.114084867139486</v>
      </c>
      <c r="AL80">
        <v>0.99856510025817546</v>
      </c>
      <c r="AM80">
        <v>0</v>
      </c>
      <c r="AN80">
        <v>0</v>
      </c>
      <c r="AO80">
        <v>0</v>
      </c>
      <c r="AP80">
        <v>0</v>
      </c>
      <c r="AQ80">
        <v>31.06185546095238</v>
      </c>
      <c r="AR80">
        <v>11.170932064311589</v>
      </c>
      <c r="AS80">
        <v>1.9848811409455847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742.22959562192557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244.58264080156164</v>
      </c>
      <c r="L81">
        <v>9.0401266133503473</v>
      </c>
      <c r="M81">
        <v>61.210554501188994</v>
      </c>
      <c r="N81">
        <v>24.900744057152934</v>
      </c>
      <c r="O81">
        <v>70.348004646196614</v>
      </c>
      <c r="P81">
        <v>22.400590076726346</v>
      </c>
      <c r="Q81">
        <v>4.4584799053254445</v>
      </c>
      <c r="R81">
        <v>17.865722176658476</v>
      </c>
      <c r="S81">
        <v>11.12520733965245</v>
      </c>
      <c r="T81">
        <v>0</v>
      </c>
      <c r="U81">
        <v>59.619602958505396</v>
      </c>
      <c r="V81">
        <v>8.7350514304369664</v>
      </c>
      <c r="W81">
        <v>19.554940743434344</v>
      </c>
      <c r="X81">
        <v>62.190108920338979</v>
      </c>
      <c r="Y81">
        <v>0</v>
      </c>
      <c r="Z81">
        <v>2.7489777814545446</v>
      </c>
      <c r="AA81">
        <v>2.6646824000000011</v>
      </c>
      <c r="AB81">
        <v>0</v>
      </c>
      <c r="AC81">
        <v>0</v>
      </c>
      <c r="AD81">
        <v>0</v>
      </c>
      <c r="AE81">
        <v>6.9473664653156666</v>
      </c>
      <c r="AF81">
        <v>5.9048251272819483</v>
      </c>
      <c r="AG81">
        <v>14.213001244800003</v>
      </c>
      <c r="AH81">
        <v>4.7908994716789852</v>
      </c>
      <c r="AI81">
        <v>0</v>
      </c>
      <c r="AJ81">
        <v>0</v>
      </c>
      <c r="AK81">
        <v>23.114084867139486</v>
      </c>
      <c r="AL81">
        <v>1.6642749184165231</v>
      </c>
      <c r="AM81">
        <v>0</v>
      </c>
      <c r="AN81">
        <v>0</v>
      </c>
      <c r="AO81">
        <v>0</v>
      </c>
      <c r="AP81">
        <v>0</v>
      </c>
      <c r="AQ81">
        <v>31.06185546095238</v>
      </c>
      <c r="AR81">
        <v>0.46545568568840567</v>
      </c>
      <c r="AS81">
        <v>1.9848811409455847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711.59207873420246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244.58264080156164</v>
      </c>
      <c r="L82">
        <v>9.0401266133503473</v>
      </c>
      <c r="M82">
        <v>61.210554501188994</v>
      </c>
      <c r="N82">
        <v>24.900744057152934</v>
      </c>
      <c r="O82">
        <v>70.348004646196614</v>
      </c>
      <c r="P82">
        <v>22.400590076726346</v>
      </c>
      <c r="Q82">
        <v>4.4584799053254445</v>
      </c>
      <c r="R82">
        <v>17.865722176658476</v>
      </c>
      <c r="S82">
        <v>11.12520733965245</v>
      </c>
      <c r="T82">
        <v>0</v>
      </c>
      <c r="U82">
        <v>59.619602958505396</v>
      </c>
      <c r="V82">
        <v>8.7350514304369664</v>
      </c>
      <c r="W82">
        <v>19.554940743434344</v>
      </c>
      <c r="X82">
        <v>62.190108920338979</v>
      </c>
      <c r="Y82">
        <v>0</v>
      </c>
      <c r="Z82">
        <v>2.7489777814545446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5.9048251272819483</v>
      </c>
      <c r="AG82">
        <v>14.213001244800003</v>
      </c>
      <c r="AH82">
        <v>0</v>
      </c>
      <c r="AI82">
        <v>0</v>
      </c>
      <c r="AJ82">
        <v>0</v>
      </c>
      <c r="AK82">
        <v>23.114084867139486</v>
      </c>
      <c r="AL82">
        <v>1.6642749184165231</v>
      </c>
      <c r="AM82">
        <v>0</v>
      </c>
      <c r="AN82">
        <v>0</v>
      </c>
      <c r="AO82">
        <v>0</v>
      </c>
      <c r="AP82">
        <v>0</v>
      </c>
      <c r="AQ82">
        <v>31.06185546095238</v>
      </c>
      <c r="AR82">
        <v>0.46545568568840567</v>
      </c>
      <c r="AS82">
        <v>1.9848811409455847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704.13649686252347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244.58264080156164</v>
      </c>
      <c r="L83">
        <v>9.0401266133503473</v>
      </c>
      <c r="M83">
        <v>61.210554501188994</v>
      </c>
      <c r="N83">
        <v>24.900744057152934</v>
      </c>
      <c r="O83">
        <v>70.348004646196614</v>
      </c>
      <c r="P83">
        <v>22.400590076726346</v>
      </c>
      <c r="Q83">
        <v>4.4584799053254445</v>
      </c>
      <c r="R83">
        <v>17.865722176658476</v>
      </c>
      <c r="S83">
        <v>11.12520733965245</v>
      </c>
      <c r="T83">
        <v>0</v>
      </c>
      <c r="U83">
        <v>59.619602958505396</v>
      </c>
      <c r="V83">
        <v>8.7350514304369664</v>
      </c>
      <c r="W83">
        <v>19.554940743434344</v>
      </c>
      <c r="X83">
        <v>62.190108920338979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5.9048251272819483</v>
      </c>
      <c r="AG83">
        <v>14.213001244800003</v>
      </c>
      <c r="AH83">
        <v>0</v>
      </c>
      <c r="AI83">
        <v>0</v>
      </c>
      <c r="AJ83">
        <v>0</v>
      </c>
      <c r="AK83">
        <v>23.114084867139486</v>
      </c>
      <c r="AL83">
        <v>1.6642749184165231</v>
      </c>
      <c r="AM83">
        <v>0</v>
      </c>
      <c r="AN83">
        <v>0</v>
      </c>
      <c r="AO83">
        <v>0</v>
      </c>
      <c r="AP83">
        <v>0</v>
      </c>
      <c r="AQ83">
        <v>31.06185546095238</v>
      </c>
      <c r="AR83">
        <v>0.46545568568840567</v>
      </c>
      <c r="AS83">
        <v>1.9848811409455847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701.38751908106894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244.58264080156164</v>
      </c>
      <c r="L84">
        <v>9.0401266133503473</v>
      </c>
      <c r="M84">
        <v>61.210554501188994</v>
      </c>
      <c r="N84">
        <v>24.900744057152934</v>
      </c>
      <c r="O84">
        <v>70.348004646196614</v>
      </c>
      <c r="P84">
        <v>22.400590076726346</v>
      </c>
      <c r="Q84">
        <v>4.4584799053254445</v>
      </c>
      <c r="R84">
        <v>17.865722176658476</v>
      </c>
      <c r="S84">
        <v>11.12520733965245</v>
      </c>
      <c r="T84">
        <v>0</v>
      </c>
      <c r="U84">
        <v>59.619602958505396</v>
      </c>
      <c r="V84">
        <v>8.7350514304369664</v>
      </c>
      <c r="W84">
        <v>19.554940743434344</v>
      </c>
      <c r="X84">
        <v>62.190108920338979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5.9048251272819483</v>
      </c>
      <c r="AG84">
        <v>14.213001244800003</v>
      </c>
      <c r="AH84">
        <v>0</v>
      </c>
      <c r="AI84">
        <v>0</v>
      </c>
      <c r="AJ84">
        <v>0</v>
      </c>
      <c r="AK84">
        <v>23.114084867139486</v>
      </c>
      <c r="AL84">
        <v>1.6642749184165231</v>
      </c>
      <c r="AM84">
        <v>0</v>
      </c>
      <c r="AN84">
        <v>0</v>
      </c>
      <c r="AO84">
        <v>0</v>
      </c>
      <c r="AP84">
        <v>0</v>
      </c>
      <c r="AQ84">
        <v>31.06185546095238</v>
      </c>
      <c r="AR84">
        <v>0.46545568568840567</v>
      </c>
      <c r="AS84">
        <v>1.9848811409455847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701.38751908106894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244.58264080156164</v>
      </c>
      <c r="L85">
        <v>9.0401266133503473</v>
      </c>
      <c r="M85">
        <v>61.210554501188994</v>
      </c>
      <c r="N85">
        <v>24.900744057152934</v>
      </c>
      <c r="O85">
        <v>70.348004646196614</v>
      </c>
      <c r="P85">
        <v>22.400590076726346</v>
      </c>
      <c r="Q85">
        <v>4.4584799053254445</v>
      </c>
      <c r="R85">
        <v>17.865722176658476</v>
      </c>
      <c r="S85">
        <v>11.12520733965245</v>
      </c>
      <c r="T85">
        <v>0</v>
      </c>
      <c r="U85">
        <v>59.619602958505396</v>
      </c>
      <c r="V85">
        <v>8.7350514304369664</v>
      </c>
      <c r="W85">
        <v>19.554940743434344</v>
      </c>
      <c r="X85">
        <v>62.190108920338979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5.9048251272819483</v>
      </c>
      <c r="AG85">
        <v>14.213001244800003</v>
      </c>
      <c r="AH85">
        <v>0</v>
      </c>
      <c r="AI85">
        <v>0</v>
      </c>
      <c r="AJ85">
        <v>0</v>
      </c>
      <c r="AK85">
        <v>23.114084867139486</v>
      </c>
      <c r="AL85">
        <v>1.6642749184165231</v>
      </c>
      <c r="AM85">
        <v>0</v>
      </c>
      <c r="AN85">
        <v>0</v>
      </c>
      <c r="AO85">
        <v>0</v>
      </c>
      <c r="AP85">
        <v>0</v>
      </c>
      <c r="AQ85">
        <v>30.265397148730159</v>
      </c>
      <c r="AR85">
        <v>0.46545568568840567</v>
      </c>
      <c r="AS85">
        <v>1.9848811409455847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700.59106076884666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244.58264080156164</v>
      </c>
      <c r="L86">
        <v>9.0401266133503473</v>
      </c>
      <c r="M86">
        <v>61.210554501188994</v>
      </c>
      <c r="N86">
        <v>24.900744057152934</v>
      </c>
      <c r="O86">
        <v>70.348004646196614</v>
      </c>
      <c r="P86">
        <v>22.400590076726346</v>
      </c>
      <c r="Q86">
        <v>4.4584799053254445</v>
      </c>
      <c r="R86">
        <v>17.865722176658476</v>
      </c>
      <c r="S86">
        <v>11.12520733965245</v>
      </c>
      <c r="T86">
        <v>0</v>
      </c>
      <c r="U86">
        <v>59.619602958505396</v>
      </c>
      <c r="V86">
        <v>8.7350514304369664</v>
      </c>
      <c r="W86">
        <v>19.554940743434344</v>
      </c>
      <c r="X86">
        <v>62.190108920338979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5.9048251272819483</v>
      </c>
      <c r="AG86">
        <v>14.213001244800003</v>
      </c>
      <c r="AH86">
        <v>0</v>
      </c>
      <c r="AI86">
        <v>0</v>
      </c>
      <c r="AJ86">
        <v>0</v>
      </c>
      <c r="AK86">
        <v>23.114084867139486</v>
      </c>
      <c r="AL86">
        <v>1.6642749184165231</v>
      </c>
      <c r="AM86">
        <v>0</v>
      </c>
      <c r="AN86">
        <v>0</v>
      </c>
      <c r="AO86">
        <v>0</v>
      </c>
      <c r="AP86">
        <v>0</v>
      </c>
      <c r="AQ86">
        <v>28.92399477</v>
      </c>
      <c r="AR86">
        <v>0.46545568568840567</v>
      </c>
      <c r="AS86">
        <v>1.9848811409455847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699.24965839011656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268.26414650273603</v>
      </c>
      <c r="L87">
        <v>9.0401266133503473</v>
      </c>
      <c r="M87">
        <v>61.210554501188994</v>
      </c>
      <c r="N87">
        <v>24.900744057152934</v>
      </c>
      <c r="O87">
        <v>70.348004646196614</v>
      </c>
      <c r="P87">
        <v>22.400590076726346</v>
      </c>
      <c r="Q87">
        <v>4.4584799053254445</v>
      </c>
      <c r="R87">
        <v>17.865722176658476</v>
      </c>
      <c r="S87">
        <v>11.12520733965245</v>
      </c>
      <c r="T87">
        <v>0</v>
      </c>
      <c r="U87">
        <v>59.619602958505396</v>
      </c>
      <c r="V87">
        <v>8.7350514304369664</v>
      </c>
      <c r="W87">
        <v>19.554940743434344</v>
      </c>
      <c r="X87">
        <v>62.190108920338979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5.9048251272819483</v>
      </c>
      <c r="AG87">
        <v>14.213001244800003</v>
      </c>
      <c r="AH87">
        <v>0</v>
      </c>
      <c r="AI87">
        <v>0</v>
      </c>
      <c r="AJ87">
        <v>0</v>
      </c>
      <c r="AK87">
        <v>23.114084867139486</v>
      </c>
      <c r="AL87">
        <v>1.6642749184165231</v>
      </c>
      <c r="AM87">
        <v>0</v>
      </c>
      <c r="AN87">
        <v>0</v>
      </c>
      <c r="AO87">
        <v>0</v>
      </c>
      <c r="AP87">
        <v>0.16201208699254349</v>
      </c>
      <c r="AQ87">
        <v>19.28266318</v>
      </c>
      <c r="AR87">
        <v>7.4472883356884019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720.43367723828339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287.18794698273535</v>
      </c>
      <c r="L88">
        <v>58.43</v>
      </c>
      <c r="M88">
        <v>61.210554501188994</v>
      </c>
      <c r="N88">
        <v>24.900744057152934</v>
      </c>
      <c r="O88">
        <v>70.348004646196614</v>
      </c>
      <c r="P88">
        <v>22.400590076726346</v>
      </c>
      <c r="Q88">
        <v>4.4584799053254445</v>
      </c>
      <c r="R88">
        <v>17.865722176658476</v>
      </c>
      <c r="S88">
        <v>11.12520733965245</v>
      </c>
      <c r="T88">
        <v>0</v>
      </c>
      <c r="U88">
        <v>59.619602958505396</v>
      </c>
      <c r="V88">
        <v>8.7350514304369664</v>
      </c>
      <c r="W88">
        <v>19.554940743434344</v>
      </c>
      <c r="X88">
        <v>62.190108920338979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5.9048251272819483</v>
      </c>
      <c r="AG88">
        <v>14.213001244800003</v>
      </c>
      <c r="AH88">
        <v>0</v>
      </c>
      <c r="AI88">
        <v>0</v>
      </c>
      <c r="AJ88">
        <v>0</v>
      </c>
      <c r="AK88">
        <v>23.114084867139486</v>
      </c>
      <c r="AL88">
        <v>1.6642749184165231</v>
      </c>
      <c r="AM88">
        <v>0</v>
      </c>
      <c r="AN88">
        <v>0</v>
      </c>
      <c r="AO88">
        <v>0</v>
      </c>
      <c r="AP88">
        <v>0.16201208699254349</v>
      </c>
      <c r="AQ88">
        <v>19.28266318</v>
      </c>
      <c r="AR88">
        <v>7.4472883356884019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788.74735110493236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303.16255044218587</v>
      </c>
      <c r="L89">
        <v>135.35</v>
      </c>
      <c r="M89">
        <v>61.210554501188994</v>
      </c>
      <c r="N89">
        <v>24.900744057152934</v>
      </c>
      <c r="O89">
        <v>70.348004646196614</v>
      </c>
      <c r="P89">
        <v>22.400590076726346</v>
      </c>
      <c r="Q89">
        <v>4.4584799053254445</v>
      </c>
      <c r="R89">
        <v>17.865722176658476</v>
      </c>
      <c r="S89">
        <v>11.12520733965245</v>
      </c>
      <c r="T89">
        <v>0</v>
      </c>
      <c r="U89">
        <v>59.619602958505396</v>
      </c>
      <c r="V89">
        <v>8.7350514304369664</v>
      </c>
      <c r="W89">
        <v>19.554940743434344</v>
      </c>
      <c r="X89">
        <v>62.190108920338979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5.9048251272819483</v>
      </c>
      <c r="AG89">
        <v>14.213001244800003</v>
      </c>
      <c r="AH89">
        <v>0</v>
      </c>
      <c r="AI89">
        <v>0</v>
      </c>
      <c r="AJ89">
        <v>0</v>
      </c>
      <c r="AK89">
        <v>23.114084867139486</v>
      </c>
      <c r="AL89">
        <v>1.6642749184165231</v>
      </c>
      <c r="AM89">
        <v>0</v>
      </c>
      <c r="AN89">
        <v>0</v>
      </c>
      <c r="AO89">
        <v>0</v>
      </c>
      <c r="AP89">
        <v>0.16201208699254349</v>
      </c>
      <c r="AQ89">
        <v>19.28266318</v>
      </c>
      <c r="AR89">
        <v>0.46545568568840567</v>
      </c>
      <c r="AS89">
        <v>1.9848811409455847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874.6601219143829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303.16255044218587</v>
      </c>
      <c r="L90">
        <v>146.25</v>
      </c>
      <c r="M90">
        <v>61.210554501188994</v>
      </c>
      <c r="N90">
        <v>24.900744057152934</v>
      </c>
      <c r="O90">
        <v>70.348004646196614</v>
      </c>
      <c r="P90">
        <v>22.400590076726346</v>
      </c>
      <c r="Q90">
        <v>4.4578317301038064</v>
      </c>
      <c r="R90">
        <v>17.865722176658476</v>
      </c>
      <c r="S90">
        <v>11.126195868822171</v>
      </c>
      <c r="T90">
        <v>0</v>
      </c>
      <c r="U90">
        <v>59.619602958505396</v>
      </c>
      <c r="V90">
        <v>8.7350514304369664</v>
      </c>
      <c r="W90">
        <v>19.554940743434344</v>
      </c>
      <c r="X90">
        <v>62.190108920338979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5.9048251272819483</v>
      </c>
      <c r="AG90">
        <v>14.213001244800003</v>
      </c>
      <c r="AH90">
        <v>0</v>
      </c>
      <c r="AI90">
        <v>0</v>
      </c>
      <c r="AJ90">
        <v>0</v>
      </c>
      <c r="AK90">
        <v>23.114084867139486</v>
      </c>
      <c r="AL90">
        <v>1.6642749184165231</v>
      </c>
      <c r="AM90">
        <v>0</v>
      </c>
      <c r="AN90">
        <v>0</v>
      </c>
      <c r="AO90">
        <v>0</v>
      </c>
      <c r="AP90">
        <v>0.16201208699254349</v>
      </c>
      <c r="AQ90">
        <v>9.6413315900000001</v>
      </c>
      <c r="AR90">
        <v>0.46545568568840567</v>
      </c>
      <c r="AS90">
        <v>1.9848811409455847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875.91913067833104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324.03115636948672</v>
      </c>
      <c r="L91">
        <v>170.31</v>
      </c>
      <c r="M91">
        <v>61.210554501188994</v>
      </c>
      <c r="N91">
        <v>24.900744057152934</v>
      </c>
      <c r="O91">
        <v>70.348004646196614</v>
      </c>
      <c r="P91">
        <v>22.400590076726346</v>
      </c>
      <c r="Q91">
        <v>4.4578317301038064</v>
      </c>
      <c r="R91">
        <v>17.866135746639976</v>
      </c>
      <c r="S91">
        <v>11.126195868822171</v>
      </c>
      <c r="T91">
        <v>0</v>
      </c>
      <c r="U91">
        <v>59.619602958505396</v>
      </c>
      <c r="V91">
        <v>8.7426326010781672</v>
      </c>
      <c r="W91">
        <v>19.554940743434344</v>
      </c>
      <c r="X91">
        <v>62.190108920338979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5.9048251272819483</v>
      </c>
      <c r="AG91">
        <v>14.213001244800003</v>
      </c>
      <c r="AH91">
        <v>0</v>
      </c>
      <c r="AI91">
        <v>0</v>
      </c>
      <c r="AJ91">
        <v>0</v>
      </c>
      <c r="AK91">
        <v>23.114084867139486</v>
      </c>
      <c r="AL91">
        <v>1.6642749184165231</v>
      </c>
      <c r="AM91">
        <v>0</v>
      </c>
      <c r="AN91">
        <v>0</v>
      </c>
      <c r="AO91">
        <v>0</v>
      </c>
      <c r="AP91">
        <v>0.2700198521955261</v>
      </c>
      <c r="AQ91">
        <v>9.6413315900000001</v>
      </c>
      <c r="AR91">
        <v>9.3091101999999974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929.80739362576924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340.42863407220358</v>
      </c>
      <c r="L92">
        <v>203.95003129187339</v>
      </c>
      <c r="M92">
        <v>61.210554501188994</v>
      </c>
      <c r="N92">
        <v>24.900744057152934</v>
      </c>
      <c r="O92">
        <v>70.348004646196614</v>
      </c>
      <c r="P92">
        <v>22.400590076726346</v>
      </c>
      <c r="Q92">
        <v>4.4578317301038064</v>
      </c>
      <c r="R92">
        <v>17.866135746639976</v>
      </c>
      <c r="S92">
        <v>11.126195868822171</v>
      </c>
      <c r="T92">
        <v>0</v>
      </c>
      <c r="U92">
        <v>59.619602958505396</v>
      </c>
      <c r="V92">
        <v>8.7426326010781672</v>
      </c>
      <c r="W92">
        <v>19.554940743434344</v>
      </c>
      <c r="X92">
        <v>62.190108920338979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5.9048251272819483</v>
      </c>
      <c r="AG92">
        <v>14.213001244800003</v>
      </c>
      <c r="AH92">
        <v>0</v>
      </c>
      <c r="AI92">
        <v>0</v>
      </c>
      <c r="AJ92">
        <v>0</v>
      </c>
      <c r="AK92">
        <v>23.114084867139486</v>
      </c>
      <c r="AL92">
        <v>1.6642749184165231</v>
      </c>
      <c r="AM92">
        <v>0</v>
      </c>
      <c r="AN92">
        <v>0</v>
      </c>
      <c r="AO92">
        <v>0</v>
      </c>
      <c r="AP92">
        <v>0.2700198521955261</v>
      </c>
      <c r="AQ92">
        <v>9.6413315900000001</v>
      </c>
      <c r="AR92">
        <v>9.3091101999999974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972.89753615504378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356.40340512650312</v>
      </c>
      <c r="L93">
        <v>234.71</v>
      </c>
      <c r="M93">
        <v>61.210554501188994</v>
      </c>
      <c r="N93">
        <v>24.900744057152934</v>
      </c>
      <c r="O93">
        <v>70.348004646196614</v>
      </c>
      <c r="P93">
        <v>22.400590076726346</v>
      </c>
      <c r="Q93">
        <v>4.4576754099526061</v>
      </c>
      <c r="R93">
        <v>17.866135746639976</v>
      </c>
      <c r="S93">
        <v>11.587791167974883</v>
      </c>
      <c r="T93">
        <v>0</v>
      </c>
      <c r="U93">
        <v>59.619602958505396</v>
      </c>
      <c r="V93">
        <v>8.7426326010781672</v>
      </c>
      <c r="W93">
        <v>19.554940743434344</v>
      </c>
      <c r="X93">
        <v>62.190108920338979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5.9048251272819483</v>
      </c>
      <c r="AG93">
        <v>14.213001244800003</v>
      </c>
      <c r="AH93">
        <v>0</v>
      </c>
      <c r="AI93">
        <v>0</v>
      </c>
      <c r="AJ93">
        <v>0</v>
      </c>
      <c r="AK93">
        <v>23.114084867139486</v>
      </c>
      <c r="AL93">
        <v>1.6642749184165231</v>
      </c>
      <c r="AM93">
        <v>0</v>
      </c>
      <c r="AN93">
        <v>0</v>
      </c>
      <c r="AO93">
        <v>0</v>
      </c>
      <c r="AP93">
        <v>0.2700198521955261</v>
      </c>
      <c r="AQ93">
        <v>0</v>
      </c>
      <c r="AR93">
        <v>0.46545568568840567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1001.6087287921598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356.40340512650312</v>
      </c>
      <c r="L94">
        <v>234.71</v>
      </c>
      <c r="M94">
        <v>61.210554501188994</v>
      </c>
      <c r="N94">
        <v>24.900744057152934</v>
      </c>
      <c r="O94">
        <v>70.348004646196614</v>
      </c>
      <c r="P94">
        <v>22.400590076726346</v>
      </c>
      <c r="Q94">
        <v>4.4576754099526061</v>
      </c>
      <c r="R94">
        <v>17.866135746639976</v>
      </c>
      <c r="S94">
        <v>11.129895165820644</v>
      </c>
      <c r="T94">
        <v>0</v>
      </c>
      <c r="U94">
        <v>59.619602958505396</v>
      </c>
      <c r="V94">
        <v>8.7426326010781672</v>
      </c>
      <c r="W94">
        <v>19.554940743434344</v>
      </c>
      <c r="X94">
        <v>62.190108920338979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5.9048251272819483</v>
      </c>
      <c r="AG94">
        <v>14.213001244800003</v>
      </c>
      <c r="AH94">
        <v>0</v>
      </c>
      <c r="AI94">
        <v>0</v>
      </c>
      <c r="AJ94">
        <v>0</v>
      </c>
      <c r="AK94">
        <v>23.114084867139486</v>
      </c>
      <c r="AL94">
        <v>1.6642749184165231</v>
      </c>
      <c r="AM94">
        <v>0</v>
      </c>
      <c r="AN94">
        <v>0</v>
      </c>
      <c r="AO94">
        <v>0</v>
      </c>
      <c r="AP94">
        <v>0.2700198521955261</v>
      </c>
      <c r="AQ94">
        <v>0</v>
      </c>
      <c r="AR94">
        <v>0.46545568568840567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1001.1508327900057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377.70044549944714</v>
      </c>
      <c r="L95">
        <v>215.42</v>
      </c>
      <c r="M95">
        <v>61.210554501188994</v>
      </c>
      <c r="N95">
        <v>24.900744057152934</v>
      </c>
      <c r="O95">
        <v>70.348004646196614</v>
      </c>
      <c r="P95">
        <v>22.400590076726346</v>
      </c>
      <c r="Q95">
        <v>4.4576754099526061</v>
      </c>
      <c r="R95">
        <v>18.616634216796875</v>
      </c>
      <c r="S95">
        <v>11.129895165820644</v>
      </c>
      <c r="T95">
        <v>0</v>
      </c>
      <c r="U95">
        <v>59.619602958505396</v>
      </c>
      <c r="V95">
        <v>8.7426326010781672</v>
      </c>
      <c r="W95">
        <v>19.554940743434344</v>
      </c>
      <c r="X95">
        <v>62.190108920338979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5.9048251272819483</v>
      </c>
      <c r="AG95">
        <v>14.213001244800003</v>
      </c>
      <c r="AH95">
        <v>0</v>
      </c>
      <c r="AI95">
        <v>0</v>
      </c>
      <c r="AJ95">
        <v>0</v>
      </c>
      <c r="AK95">
        <v>23.114084867139486</v>
      </c>
      <c r="AL95">
        <v>1.6642749184165231</v>
      </c>
      <c r="AM95">
        <v>0</v>
      </c>
      <c r="AN95">
        <v>0</v>
      </c>
      <c r="AO95">
        <v>0</v>
      </c>
      <c r="AP95">
        <v>0.2700198521955261</v>
      </c>
      <c r="AQ95">
        <v>0</v>
      </c>
      <c r="AR95">
        <v>0.46545568568840567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1003.9083716331065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388.98076723520677</v>
      </c>
      <c r="L96">
        <v>197.42</v>
      </c>
      <c r="M96">
        <v>61.210554501188994</v>
      </c>
      <c r="N96">
        <v>24.900744057152934</v>
      </c>
      <c r="O96">
        <v>70.348004646196614</v>
      </c>
      <c r="P96">
        <v>22.400590076726346</v>
      </c>
      <c r="Q96">
        <v>4.4576754099526061</v>
      </c>
      <c r="R96">
        <v>17.868864815573772</v>
      </c>
      <c r="S96">
        <v>11.129895165820644</v>
      </c>
      <c r="T96">
        <v>0</v>
      </c>
      <c r="U96">
        <v>59.619602958505396</v>
      </c>
      <c r="V96">
        <v>8.7394309981238276</v>
      </c>
      <c r="W96">
        <v>19.554940743434344</v>
      </c>
      <c r="X96">
        <v>62.190108920338979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5.9048251272819483</v>
      </c>
      <c r="AG96">
        <v>14.213001244800003</v>
      </c>
      <c r="AH96">
        <v>0</v>
      </c>
      <c r="AI96">
        <v>0</v>
      </c>
      <c r="AJ96">
        <v>0</v>
      </c>
      <c r="AK96">
        <v>23.114084867139486</v>
      </c>
      <c r="AL96">
        <v>1.6642749184165231</v>
      </c>
      <c r="AM96">
        <v>0</v>
      </c>
      <c r="AN96">
        <v>0</v>
      </c>
      <c r="AO96">
        <v>0</v>
      </c>
      <c r="AP96">
        <v>0.2700198521955261</v>
      </c>
      <c r="AQ96">
        <v>0</v>
      </c>
      <c r="AR96">
        <v>0.46545568568840567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996.43772236468874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414.97232176081286</v>
      </c>
      <c r="L97">
        <v>137.05000000000001</v>
      </c>
      <c r="M97">
        <v>61.210554501188994</v>
      </c>
      <c r="N97">
        <v>24.900744057152934</v>
      </c>
      <c r="O97">
        <v>70.348004646196614</v>
      </c>
      <c r="P97">
        <v>22.400590076726346</v>
      </c>
      <c r="Q97">
        <v>4.4576754099526061</v>
      </c>
      <c r="R97">
        <v>17.868864815573772</v>
      </c>
      <c r="S97">
        <v>11.129895165820644</v>
      </c>
      <c r="T97">
        <v>0</v>
      </c>
      <c r="U97">
        <v>59.619602958505396</v>
      </c>
      <c r="V97">
        <v>8.7394309981238276</v>
      </c>
      <c r="W97">
        <v>19.554940743434344</v>
      </c>
      <c r="X97">
        <v>62.190108920338979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5.9048251272819483</v>
      </c>
      <c r="AG97">
        <v>14.213001244800003</v>
      </c>
      <c r="AH97">
        <v>0</v>
      </c>
      <c r="AI97">
        <v>0</v>
      </c>
      <c r="AJ97">
        <v>0</v>
      </c>
      <c r="AK97">
        <v>23.114084867139486</v>
      </c>
      <c r="AL97">
        <v>1.6642749184165231</v>
      </c>
      <c r="AM97">
        <v>0</v>
      </c>
      <c r="AN97">
        <v>0</v>
      </c>
      <c r="AO97">
        <v>0</v>
      </c>
      <c r="AP97">
        <v>0.2700198521955261</v>
      </c>
      <c r="AQ97">
        <v>0</v>
      </c>
      <c r="AR97">
        <v>0.46545568568840567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962.05927689029488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414.97232176081286</v>
      </c>
      <c r="L98">
        <v>42.98</v>
      </c>
      <c r="M98">
        <v>61.210554501188994</v>
      </c>
      <c r="N98">
        <v>24.900744057152934</v>
      </c>
      <c r="O98">
        <v>70.348004646196614</v>
      </c>
      <c r="P98">
        <v>22.400590076726346</v>
      </c>
      <c r="Q98">
        <v>4.4576754099526061</v>
      </c>
      <c r="R98">
        <v>17.868864815573772</v>
      </c>
      <c r="S98">
        <v>11.129895165820644</v>
      </c>
      <c r="T98">
        <v>0</v>
      </c>
      <c r="U98">
        <v>59.619602958505396</v>
      </c>
      <c r="V98">
        <v>8.7394309981238276</v>
      </c>
      <c r="W98">
        <v>19.554940743434344</v>
      </c>
      <c r="X98">
        <v>62.190108920338979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5.9048251272819483</v>
      </c>
      <c r="AG98">
        <v>14.213001244800003</v>
      </c>
      <c r="AH98">
        <v>0</v>
      </c>
      <c r="AI98">
        <v>0</v>
      </c>
      <c r="AJ98">
        <v>0</v>
      </c>
      <c r="AK98">
        <v>23.114084867139486</v>
      </c>
      <c r="AL98">
        <v>1.6642749184165231</v>
      </c>
      <c r="AM98">
        <v>0</v>
      </c>
      <c r="AN98">
        <v>0</v>
      </c>
      <c r="AO98">
        <v>0</v>
      </c>
      <c r="AP98">
        <v>0.2700198521955261</v>
      </c>
      <c r="AQ98">
        <v>0</v>
      </c>
      <c r="AR98">
        <v>0.46545568568840567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867.98927689029472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5.7574131727527238</v>
      </c>
      <c r="L99">
        <f t="shared" si="2"/>
        <v>0.61317176964990472</v>
      </c>
      <c r="M99">
        <f t="shared" si="2"/>
        <v>1.4690533080285382</v>
      </c>
      <c r="N99">
        <f t="shared" si="2"/>
        <v>0.59761785737167061</v>
      </c>
      <c r="O99">
        <f t="shared" si="2"/>
        <v>1.688352111508715</v>
      </c>
      <c r="P99">
        <f t="shared" si="2"/>
        <v>0.53866725100869284</v>
      </c>
      <c r="Q99">
        <f t="shared" si="2"/>
        <v>9.7246099024836871E-2</v>
      </c>
      <c r="R99">
        <f t="shared" si="2"/>
        <v>0.39976068635498196</v>
      </c>
      <c r="S99">
        <f t="shared" si="2"/>
        <v>0.24291420893675331</v>
      </c>
      <c r="T99">
        <f t="shared" si="2"/>
        <v>0</v>
      </c>
      <c r="U99">
        <f t="shared" si="2"/>
        <v>1.430870471004128</v>
      </c>
      <c r="V99">
        <f t="shared" si="2"/>
        <v>0.19302556501860874</v>
      </c>
      <c r="W99">
        <f t="shared" si="2"/>
        <v>0.46266423141206797</v>
      </c>
      <c r="X99">
        <f t="shared" si="2"/>
        <v>1.492559001545146</v>
      </c>
      <c r="Y99">
        <f t="shared" si="2"/>
        <v>0</v>
      </c>
      <c r="Z99">
        <f t="shared" si="2"/>
        <v>1.9474708315181812E-2</v>
      </c>
      <c r="AA99">
        <f t="shared" si="2"/>
        <v>3.5568180822784817E-2</v>
      </c>
      <c r="AB99">
        <f t="shared" si="2"/>
        <v>4.7207357996924222E-2</v>
      </c>
      <c r="AC99">
        <f t="shared" si="2"/>
        <v>0</v>
      </c>
      <c r="AD99">
        <f t="shared" si="2"/>
        <v>3.7843385675586691E-2</v>
      </c>
      <c r="AE99">
        <f t="shared" si="2"/>
        <v>0.125052596375682</v>
      </c>
      <c r="AF99">
        <f t="shared" si="2"/>
        <v>0.18042520964224107</v>
      </c>
      <c r="AG99">
        <f t="shared" si="2"/>
        <v>0.34111202987519962</v>
      </c>
      <c r="AH99">
        <f t="shared" si="2"/>
        <v>0.23076164902872226</v>
      </c>
      <c r="AI99">
        <f t="shared" si="2"/>
        <v>0</v>
      </c>
      <c r="AJ99">
        <f t="shared" si="2"/>
        <v>0</v>
      </c>
      <c r="AK99">
        <f t="shared" si="2"/>
        <v>0.55473803681134837</v>
      </c>
      <c r="AL99">
        <f t="shared" si="2"/>
        <v>0.1189956423054862</v>
      </c>
      <c r="AM99">
        <f t="shared" si="2"/>
        <v>2.0782813270067521E-2</v>
      </c>
      <c r="AN99">
        <f t="shared" si="2"/>
        <v>0</v>
      </c>
      <c r="AO99">
        <f t="shared" si="2"/>
        <v>0</v>
      </c>
      <c r="AP99">
        <f t="shared" si="2"/>
        <v>1.1151817348384429E-2</v>
      </c>
      <c r="AQ99">
        <f t="shared" si="2"/>
        <v>0.32627523859638879</v>
      </c>
      <c r="AR99">
        <f t="shared" si="2"/>
        <v>4.6906279815239982E-2</v>
      </c>
      <c r="AS99">
        <f t="shared" si="2"/>
        <v>5.6172136596193932E-2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17.135782816092195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42.279830592006405</v>
      </c>
      <c r="L3">
        <v>32.640174805061541</v>
      </c>
      <c r="M3">
        <v>0</v>
      </c>
      <c r="N3">
        <v>14.400430298112543</v>
      </c>
      <c r="O3">
        <v>48.35862835380339</v>
      </c>
      <c r="P3">
        <v>56.199101910221373</v>
      </c>
      <c r="Q3">
        <v>1.4402571311288483</v>
      </c>
      <c r="R3">
        <v>4.7992379522184292</v>
      </c>
      <c r="S3">
        <v>2.879196665546218</v>
      </c>
      <c r="T3">
        <v>0</v>
      </c>
      <c r="U3">
        <v>317.68788433223045</v>
      </c>
      <c r="V3">
        <v>0</v>
      </c>
      <c r="W3">
        <v>11.317072045791248</v>
      </c>
      <c r="X3">
        <v>35.970062998305082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13.365033284318363</v>
      </c>
      <c r="AL3">
        <v>1.6995989907917386</v>
      </c>
      <c r="AM3">
        <v>0</v>
      </c>
      <c r="AN3">
        <v>0</v>
      </c>
      <c r="AO3">
        <v>0</v>
      </c>
      <c r="AP3">
        <v>6.2454772010604821E-2</v>
      </c>
      <c r="AQ3">
        <v>0</v>
      </c>
      <c r="AR3">
        <v>0.53831186920289853</v>
      </c>
      <c r="AS3">
        <v>2.0335864504906338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585.67086245123971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42.279830592006405</v>
      </c>
      <c r="L4">
        <v>32.640174805061541</v>
      </c>
      <c r="M4">
        <v>0</v>
      </c>
      <c r="N4">
        <v>14.400430298112543</v>
      </c>
      <c r="O4">
        <v>48.35862835380339</v>
      </c>
      <c r="P4">
        <v>59.631387781564293</v>
      </c>
      <c r="Q4">
        <v>1.4402571311288483</v>
      </c>
      <c r="R4">
        <v>4.7992379522184292</v>
      </c>
      <c r="S4">
        <v>2.879196665546218</v>
      </c>
      <c r="T4">
        <v>0</v>
      </c>
      <c r="U4">
        <v>317.68788433223045</v>
      </c>
      <c r="V4">
        <v>0</v>
      </c>
      <c r="W4">
        <v>11.317072045791248</v>
      </c>
      <c r="X4">
        <v>35.970062998305082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13.365033284318363</v>
      </c>
      <c r="AL4">
        <v>0.56653308158347693</v>
      </c>
      <c r="AM4">
        <v>0</v>
      </c>
      <c r="AN4">
        <v>0</v>
      </c>
      <c r="AO4">
        <v>0</v>
      </c>
      <c r="AP4">
        <v>6.2454772010604821E-2</v>
      </c>
      <c r="AQ4">
        <v>0</v>
      </c>
      <c r="AR4">
        <v>0.53831186920289853</v>
      </c>
      <c r="AS4">
        <v>2.0335864504906338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587.97008241337426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42.279830592006405</v>
      </c>
      <c r="L5">
        <v>32.640174805061541</v>
      </c>
      <c r="M5">
        <v>0</v>
      </c>
      <c r="N5">
        <v>14.400430298112543</v>
      </c>
      <c r="O5">
        <v>48.35862835380339</v>
      </c>
      <c r="P5">
        <v>59.745670195287879</v>
      </c>
      <c r="Q5">
        <v>1.4402571311288483</v>
      </c>
      <c r="R5">
        <v>4.7992379522184292</v>
      </c>
      <c r="S5">
        <v>2.879196665546218</v>
      </c>
      <c r="T5">
        <v>0</v>
      </c>
      <c r="U5">
        <v>317.68788433223045</v>
      </c>
      <c r="V5">
        <v>0</v>
      </c>
      <c r="W5">
        <v>11.317072045791248</v>
      </c>
      <c r="X5">
        <v>35.970062998305082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13.365033284318363</v>
      </c>
      <c r="AL5">
        <v>0.33991989974182446</v>
      </c>
      <c r="AM5">
        <v>0</v>
      </c>
      <c r="AN5">
        <v>0</v>
      </c>
      <c r="AO5">
        <v>0</v>
      </c>
      <c r="AP5">
        <v>6.2454772010604821E-2</v>
      </c>
      <c r="AQ5">
        <v>0</v>
      </c>
      <c r="AR5">
        <v>0.53831186920289853</v>
      </c>
      <c r="AS5">
        <v>2.0335864504906338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587.85775164525637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42.279830592006405</v>
      </c>
      <c r="L6">
        <v>32.640174805061541</v>
      </c>
      <c r="M6">
        <v>0</v>
      </c>
      <c r="N6">
        <v>14.400430298112543</v>
      </c>
      <c r="O6">
        <v>48.35862835380339</v>
      </c>
      <c r="P6">
        <v>59.745670195287879</v>
      </c>
      <c r="Q6">
        <v>1.4402571311288483</v>
      </c>
      <c r="R6">
        <v>4.7992379522184292</v>
      </c>
      <c r="S6">
        <v>2.879196665546218</v>
      </c>
      <c r="T6">
        <v>0</v>
      </c>
      <c r="U6">
        <v>317.68788433223045</v>
      </c>
      <c r="V6">
        <v>0</v>
      </c>
      <c r="W6">
        <v>11.317072045791248</v>
      </c>
      <c r="X6">
        <v>35.970062998305082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13.365033284318363</v>
      </c>
      <c r="AL6">
        <v>0.33991989974182446</v>
      </c>
      <c r="AM6">
        <v>0</v>
      </c>
      <c r="AN6">
        <v>0</v>
      </c>
      <c r="AO6">
        <v>0</v>
      </c>
      <c r="AP6">
        <v>6.2454772010604821E-2</v>
      </c>
      <c r="AQ6">
        <v>0</v>
      </c>
      <c r="AR6">
        <v>0.53831186920289853</v>
      </c>
      <c r="AS6">
        <v>2.0335864504906338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587.85775164525637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62.779419244931681</v>
      </c>
      <c r="L7">
        <v>32.640431036506634</v>
      </c>
      <c r="M7">
        <v>0</v>
      </c>
      <c r="N7">
        <v>14.400430298112543</v>
      </c>
      <c r="O7">
        <v>48.35862835380339</v>
      </c>
      <c r="P7">
        <v>56.20148046035807</v>
      </c>
      <c r="Q7">
        <v>1.4405979740259738</v>
      </c>
      <c r="R7">
        <v>4.8000839365595764</v>
      </c>
      <c r="S7">
        <v>2.8791916681376875</v>
      </c>
      <c r="T7">
        <v>0</v>
      </c>
      <c r="U7">
        <v>317.68788433223045</v>
      </c>
      <c r="V7">
        <v>0</v>
      </c>
      <c r="W7">
        <v>11.318103209756099</v>
      </c>
      <c r="X7">
        <v>35.969540634696017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13.365033284318363</v>
      </c>
      <c r="AL7">
        <v>0.33991989974182446</v>
      </c>
      <c r="AM7">
        <v>0</v>
      </c>
      <c r="AN7">
        <v>0</v>
      </c>
      <c r="AO7">
        <v>0</v>
      </c>
      <c r="AP7">
        <v>6.2454772010604821E-2</v>
      </c>
      <c r="AQ7">
        <v>0</v>
      </c>
      <c r="AR7">
        <v>0.53831186920289853</v>
      </c>
      <c r="AS7">
        <v>2.0335864504906338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604.81509742488242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47.93913299488721</v>
      </c>
      <c r="L8">
        <v>32.640431036506634</v>
      </c>
      <c r="M8">
        <v>0</v>
      </c>
      <c r="N8">
        <v>14.400430298112543</v>
      </c>
      <c r="O8">
        <v>48.35862835380339</v>
      </c>
      <c r="P8">
        <v>56.20148046035807</v>
      </c>
      <c r="Q8">
        <v>1.4405979740259738</v>
      </c>
      <c r="R8">
        <v>4.8000839365595764</v>
      </c>
      <c r="S8">
        <v>2.8791916681376875</v>
      </c>
      <c r="T8">
        <v>0</v>
      </c>
      <c r="U8">
        <v>317.68788433223045</v>
      </c>
      <c r="V8">
        <v>0</v>
      </c>
      <c r="W8">
        <v>11.318103209756099</v>
      </c>
      <c r="X8">
        <v>35.969540634696017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13.365033284318363</v>
      </c>
      <c r="AL8">
        <v>0.33991989974182446</v>
      </c>
      <c r="AM8">
        <v>0</v>
      </c>
      <c r="AN8">
        <v>0</v>
      </c>
      <c r="AO8">
        <v>0</v>
      </c>
      <c r="AP8">
        <v>6.2454772010604821E-2</v>
      </c>
      <c r="AQ8">
        <v>0</v>
      </c>
      <c r="AR8">
        <v>0.53831186920289853</v>
      </c>
      <c r="AS8">
        <v>2.0335864504906338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589.9748111748379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38.400395649685173</v>
      </c>
      <c r="L9">
        <v>32.640431036506634</v>
      </c>
      <c r="M9">
        <v>0</v>
      </c>
      <c r="N9">
        <v>14.400430298112543</v>
      </c>
      <c r="O9">
        <v>48.35862835380339</v>
      </c>
      <c r="P9">
        <v>56.20148046035807</v>
      </c>
      <c r="Q9">
        <v>1.4405979740259738</v>
      </c>
      <c r="R9">
        <v>4.8004537686302342</v>
      </c>
      <c r="S9">
        <v>2.8791916681376875</v>
      </c>
      <c r="T9">
        <v>0</v>
      </c>
      <c r="U9">
        <v>317.68788433223045</v>
      </c>
      <c r="V9">
        <v>0</v>
      </c>
      <c r="W9">
        <v>11.318103209756099</v>
      </c>
      <c r="X9">
        <v>35.969540634696017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13.365033284318363</v>
      </c>
      <c r="AL9">
        <v>0.33991989974182446</v>
      </c>
      <c r="AM9">
        <v>0</v>
      </c>
      <c r="AN9">
        <v>0</v>
      </c>
      <c r="AO9">
        <v>0</v>
      </c>
      <c r="AP9">
        <v>6.2454772010604821E-2</v>
      </c>
      <c r="AQ9">
        <v>0</v>
      </c>
      <c r="AR9">
        <v>0.53831186920289853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579.55084957049337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38.400395649685173</v>
      </c>
      <c r="L10">
        <v>32.640431036506634</v>
      </c>
      <c r="M10">
        <v>0</v>
      </c>
      <c r="N10">
        <v>14.400430298112543</v>
      </c>
      <c r="O10">
        <v>48.35862835380339</v>
      </c>
      <c r="P10">
        <v>56.20148046035807</v>
      </c>
      <c r="Q10">
        <v>1.4405979740259738</v>
      </c>
      <c r="R10">
        <v>4.8004537686302342</v>
      </c>
      <c r="S10">
        <v>2.8791916681376875</v>
      </c>
      <c r="T10">
        <v>0</v>
      </c>
      <c r="U10">
        <v>317.68788433223045</v>
      </c>
      <c r="V10">
        <v>0</v>
      </c>
      <c r="W10">
        <v>11.318103209756099</v>
      </c>
      <c r="X10">
        <v>35.969540634696017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13.365033284318363</v>
      </c>
      <c r="AL10">
        <v>0.33991989974182446</v>
      </c>
      <c r="AM10">
        <v>0</v>
      </c>
      <c r="AN10">
        <v>0</v>
      </c>
      <c r="AO10">
        <v>0</v>
      </c>
      <c r="AP10">
        <v>6.2454772010604821E-2</v>
      </c>
      <c r="AQ10">
        <v>0</v>
      </c>
      <c r="AR10">
        <v>0.53831186920289853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579.55084957049337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38.400395649685173</v>
      </c>
      <c r="L11">
        <v>32.640431036506634</v>
      </c>
      <c r="M11">
        <v>0</v>
      </c>
      <c r="N11">
        <v>14.400430298112543</v>
      </c>
      <c r="O11">
        <v>48.35862835380339</v>
      </c>
      <c r="P11">
        <v>56.20148046035807</v>
      </c>
      <c r="Q11">
        <v>1.4405979740259738</v>
      </c>
      <c r="R11">
        <v>4.8004537686302342</v>
      </c>
      <c r="S11">
        <v>2.8791916681376875</v>
      </c>
      <c r="T11">
        <v>0</v>
      </c>
      <c r="U11">
        <v>317.68788433223045</v>
      </c>
      <c r="V11">
        <v>0</v>
      </c>
      <c r="W11">
        <v>11.318103209756099</v>
      </c>
      <c r="X11">
        <v>35.969540634696017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13.365033284318363</v>
      </c>
      <c r="AL11">
        <v>0.33991989974182446</v>
      </c>
      <c r="AM11">
        <v>0</v>
      </c>
      <c r="AN11">
        <v>0</v>
      </c>
      <c r="AO11">
        <v>0</v>
      </c>
      <c r="AP11">
        <v>6.2454772010604821E-2</v>
      </c>
      <c r="AQ11">
        <v>0</v>
      </c>
      <c r="AR11">
        <v>0.53831186920289853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579.55084957049337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38.400395649685173</v>
      </c>
      <c r="L12">
        <v>32.640431036506634</v>
      </c>
      <c r="M12">
        <v>0</v>
      </c>
      <c r="N12">
        <v>14.400430298112543</v>
      </c>
      <c r="O12">
        <v>48.35862835380339</v>
      </c>
      <c r="P12">
        <v>56.20148046035807</v>
      </c>
      <c r="Q12">
        <v>1.4405979740259738</v>
      </c>
      <c r="R12">
        <v>4.8004537686302342</v>
      </c>
      <c r="S12">
        <v>2.8791916681376875</v>
      </c>
      <c r="T12">
        <v>0</v>
      </c>
      <c r="U12">
        <v>317.68788433223045</v>
      </c>
      <c r="V12">
        <v>0</v>
      </c>
      <c r="W12">
        <v>11.318103209756099</v>
      </c>
      <c r="X12">
        <v>35.969540634696017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13.365033284318363</v>
      </c>
      <c r="AL12">
        <v>0.33991989974182446</v>
      </c>
      <c r="AM12">
        <v>0</v>
      </c>
      <c r="AN12">
        <v>0</v>
      </c>
      <c r="AO12">
        <v>0</v>
      </c>
      <c r="AP12">
        <v>6.2454772010604821E-2</v>
      </c>
      <c r="AQ12">
        <v>0</v>
      </c>
      <c r="AR12">
        <v>0.53831186920289853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579.55084957049337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38.400395649685173</v>
      </c>
      <c r="L13">
        <v>32.640431036506634</v>
      </c>
      <c r="M13">
        <v>0</v>
      </c>
      <c r="N13">
        <v>14.400430298112543</v>
      </c>
      <c r="O13">
        <v>48.35862835380339</v>
      </c>
      <c r="P13">
        <v>56.20148046035807</v>
      </c>
      <c r="Q13">
        <v>1.4405979740259738</v>
      </c>
      <c r="R13">
        <v>4.8004537686302342</v>
      </c>
      <c r="S13">
        <v>2.8791916681376875</v>
      </c>
      <c r="T13">
        <v>0</v>
      </c>
      <c r="U13">
        <v>317.68788433223045</v>
      </c>
      <c r="V13">
        <v>0</v>
      </c>
      <c r="W13">
        <v>11.318103209756099</v>
      </c>
      <c r="X13">
        <v>35.969540634696017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13.365033284318363</v>
      </c>
      <c r="AL13">
        <v>0.33991989974182446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0.53831186920289853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579.48839479848277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38.400395649685173</v>
      </c>
      <c r="L14">
        <v>32.640431036506634</v>
      </c>
      <c r="M14">
        <v>0</v>
      </c>
      <c r="N14">
        <v>14.400430298112543</v>
      </c>
      <c r="O14">
        <v>48.35862835380339</v>
      </c>
      <c r="P14">
        <v>56.20148046035807</v>
      </c>
      <c r="Q14">
        <v>1.4405979740259738</v>
      </c>
      <c r="R14">
        <v>4.8004537686302342</v>
      </c>
      <c r="S14">
        <v>2.8791916681376875</v>
      </c>
      <c r="T14">
        <v>0</v>
      </c>
      <c r="U14">
        <v>317.68788433223045</v>
      </c>
      <c r="V14">
        <v>0</v>
      </c>
      <c r="W14">
        <v>11.318103209756099</v>
      </c>
      <c r="X14">
        <v>35.969540634696017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13.365033284318363</v>
      </c>
      <c r="AL14">
        <v>0.33991989974182446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0.53831186920289853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579.48839479848277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38.400395649685173</v>
      </c>
      <c r="L15">
        <v>32.640431036506634</v>
      </c>
      <c r="M15">
        <v>0</v>
      </c>
      <c r="N15">
        <v>14.400430298112543</v>
      </c>
      <c r="O15">
        <v>48.35862835380339</v>
      </c>
      <c r="P15">
        <v>56.20148046035807</v>
      </c>
      <c r="Q15">
        <v>1.4405979740259738</v>
      </c>
      <c r="R15">
        <v>4.8004537686302342</v>
      </c>
      <c r="S15">
        <v>2.8791916681376875</v>
      </c>
      <c r="T15">
        <v>0</v>
      </c>
      <c r="U15">
        <v>317.68788433223045</v>
      </c>
      <c r="V15">
        <v>0</v>
      </c>
      <c r="W15">
        <v>11.318103209756099</v>
      </c>
      <c r="X15">
        <v>35.969540634696017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13.365033284318363</v>
      </c>
      <c r="AL15">
        <v>0.33991989974182446</v>
      </c>
      <c r="AM15">
        <v>0</v>
      </c>
      <c r="AN15">
        <v>0</v>
      </c>
      <c r="AO15">
        <v>0</v>
      </c>
      <c r="AP15">
        <v>1.6550539978568355</v>
      </c>
      <c r="AQ15">
        <v>0</v>
      </c>
      <c r="AR15">
        <v>0.53831186920289853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581.14344879633961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38.400395649685173</v>
      </c>
      <c r="L16">
        <v>32.640431036506634</v>
      </c>
      <c r="M16">
        <v>0</v>
      </c>
      <c r="N16">
        <v>14.400430298112543</v>
      </c>
      <c r="O16">
        <v>48.35862835380339</v>
      </c>
      <c r="P16">
        <v>56.20148046035807</v>
      </c>
      <c r="Q16">
        <v>1.4405979740259738</v>
      </c>
      <c r="R16">
        <v>4.8004537686302342</v>
      </c>
      <c r="S16">
        <v>2.8791916681376875</v>
      </c>
      <c r="T16">
        <v>0</v>
      </c>
      <c r="U16">
        <v>317.68788433223045</v>
      </c>
      <c r="V16">
        <v>0</v>
      </c>
      <c r="W16">
        <v>11.318103209756099</v>
      </c>
      <c r="X16">
        <v>35.969540634696017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13.365033284318363</v>
      </c>
      <c r="AL16">
        <v>0.33991989974182446</v>
      </c>
      <c r="AM16">
        <v>0</v>
      </c>
      <c r="AN16">
        <v>0</v>
      </c>
      <c r="AO16">
        <v>0</v>
      </c>
      <c r="AP16">
        <v>1.6550539978568355</v>
      </c>
      <c r="AQ16">
        <v>0</v>
      </c>
      <c r="AR16">
        <v>0.53831186920289853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581.14344879633961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38.400395649685173</v>
      </c>
      <c r="L17">
        <v>32.640431036506634</v>
      </c>
      <c r="M17">
        <v>0</v>
      </c>
      <c r="N17">
        <v>14.400430298112543</v>
      </c>
      <c r="O17">
        <v>48.35862835380339</v>
      </c>
      <c r="P17">
        <v>56.20148046035807</v>
      </c>
      <c r="Q17">
        <v>1.4398499999999999</v>
      </c>
      <c r="R17">
        <v>4.7995000000000001</v>
      </c>
      <c r="S17">
        <v>2.8797000000000001</v>
      </c>
      <c r="T17">
        <v>0</v>
      </c>
      <c r="U17">
        <v>317.68788433223045</v>
      </c>
      <c r="V17">
        <v>0</v>
      </c>
      <c r="W17">
        <v>11.318103209756099</v>
      </c>
      <c r="X17">
        <v>35.969540634696017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13.365033284318363</v>
      </c>
      <c r="AL17">
        <v>0.33991989974182446</v>
      </c>
      <c r="AM17">
        <v>0</v>
      </c>
      <c r="AN17">
        <v>0</v>
      </c>
      <c r="AO17">
        <v>0</v>
      </c>
      <c r="AP17">
        <v>1.6550539978568355</v>
      </c>
      <c r="AQ17">
        <v>0</v>
      </c>
      <c r="AR17">
        <v>0.53831186920289853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581.14225538554581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38.400395649685173</v>
      </c>
      <c r="L18">
        <v>32.640431036506634</v>
      </c>
      <c r="M18">
        <v>0</v>
      </c>
      <c r="N18">
        <v>14.400430298112543</v>
      </c>
      <c r="O18">
        <v>48.35862835380339</v>
      </c>
      <c r="P18">
        <v>56.20148046035807</v>
      </c>
      <c r="Q18">
        <v>1.4398499999999999</v>
      </c>
      <c r="R18">
        <v>4.7995000000000001</v>
      </c>
      <c r="S18">
        <v>2.8797000000000001</v>
      </c>
      <c r="T18">
        <v>0</v>
      </c>
      <c r="U18">
        <v>317.68788433223045</v>
      </c>
      <c r="V18">
        <v>0</v>
      </c>
      <c r="W18">
        <v>11.318103209756099</v>
      </c>
      <c r="X18">
        <v>35.969540634696017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13.365033284318363</v>
      </c>
      <c r="AL18">
        <v>0.33991989974182446</v>
      </c>
      <c r="AM18">
        <v>0</v>
      </c>
      <c r="AN18">
        <v>0</v>
      </c>
      <c r="AO18">
        <v>0</v>
      </c>
      <c r="AP18">
        <v>1.6550539978568355</v>
      </c>
      <c r="AQ18">
        <v>0</v>
      </c>
      <c r="AR18">
        <v>0.53831186920289853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581.14225538554581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38.400395649685173</v>
      </c>
      <c r="L19">
        <v>32.640431036506634</v>
      </c>
      <c r="M19">
        <v>0</v>
      </c>
      <c r="N19">
        <v>14.400430298112543</v>
      </c>
      <c r="O19">
        <v>48.35862835380339</v>
      </c>
      <c r="P19">
        <v>56.20148046035807</v>
      </c>
      <c r="Q19">
        <v>1.4398499999999999</v>
      </c>
      <c r="R19">
        <v>4.7995000000000001</v>
      </c>
      <c r="S19">
        <v>2.8797000000000001</v>
      </c>
      <c r="T19">
        <v>0</v>
      </c>
      <c r="U19">
        <v>317.68788433223045</v>
      </c>
      <c r="V19">
        <v>0</v>
      </c>
      <c r="W19">
        <v>11.318103209756099</v>
      </c>
      <c r="X19">
        <v>35.969540634696017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13.365033284318363</v>
      </c>
      <c r="AL19">
        <v>0.33991989974182446</v>
      </c>
      <c r="AM19">
        <v>0</v>
      </c>
      <c r="AN19">
        <v>0</v>
      </c>
      <c r="AO19">
        <v>0</v>
      </c>
      <c r="AP19">
        <v>1.7175087698674403</v>
      </c>
      <c r="AQ19">
        <v>0</v>
      </c>
      <c r="AR19">
        <v>0.53831186920289853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581.20471015755641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38.400395649685173</v>
      </c>
      <c r="L20">
        <v>32.640431036506634</v>
      </c>
      <c r="M20">
        <v>0</v>
      </c>
      <c r="N20">
        <v>14.400430298112543</v>
      </c>
      <c r="O20">
        <v>48.35862835380339</v>
      </c>
      <c r="P20">
        <v>56.20148046035807</v>
      </c>
      <c r="Q20">
        <v>1.4398499999999999</v>
      </c>
      <c r="R20">
        <v>4.8000839365595764</v>
      </c>
      <c r="S20">
        <v>2.8797000000000001</v>
      </c>
      <c r="T20">
        <v>0</v>
      </c>
      <c r="U20">
        <v>317.68788433223045</v>
      </c>
      <c r="V20">
        <v>0</v>
      </c>
      <c r="W20">
        <v>11.318103209756099</v>
      </c>
      <c r="X20">
        <v>35.969540634696017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13.365033284318363</v>
      </c>
      <c r="AL20">
        <v>0.33991989974182446</v>
      </c>
      <c r="AM20">
        <v>0</v>
      </c>
      <c r="AN20">
        <v>0</v>
      </c>
      <c r="AO20">
        <v>0</v>
      </c>
      <c r="AP20">
        <v>6.2454772010604821E-2</v>
      </c>
      <c r="AQ20">
        <v>0</v>
      </c>
      <c r="AR20">
        <v>0.53831186920289853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579.55024009625913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38.400395649685173</v>
      </c>
      <c r="L21">
        <v>32.640431036506634</v>
      </c>
      <c r="M21">
        <v>0</v>
      </c>
      <c r="N21">
        <v>14.400430298112543</v>
      </c>
      <c r="O21">
        <v>48.35862835380339</v>
      </c>
      <c r="P21">
        <v>56.20148046035807</v>
      </c>
      <c r="Q21">
        <v>1.4398499999999999</v>
      </c>
      <c r="R21">
        <v>4.8000839365595764</v>
      </c>
      <c r="S21">
        <v>2.8797000000000001</v>
      </c>
      <c r="T21">
        <v>0</v>
      </c>
      <c r="U21">
        <v>317.68788433223045</v>
      </c>
      <c r="V21">
        <v>0</v>
      </c>
      <c r="W21">
        <v>11.318103209756099</v>
      </c>
      <c r="X21">
        <v>35.969540634696017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13.365033284318363</v>
      </c>
      <c r="AL21">
        <v>0.33991989974182446</v>
      </c>
      <c r="AM21">
        <v>0</v>
      </c>
      <c r="AN21">
        <v>0</v>
      </c>
      <c r="AO21">
        <v>0</v>
      </c>
      <c r="AP21">
        <v>6.2454772010604821E-2</v>
      </c>
      <c r="AQ21">
        <v>0</v>
      </c>
      <c r="AR21">
        <v>0.53831186920289853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579.55024009625913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38.399773562653557</v>
      </c>
      <c r="L22">
        <v>32.640174805061541</v>
      </c>
      <c r="M22">
        <v>0</v>
      </c>
      <c r="N22">
        <v>14.400430298112543</v>
      </c>
      <c r="O22">
        <v>48.35862835380339</v>
      </c>
      <c r="P22">
        <v>56.20148046035807</v>
      </c>
      <c r="Q22">
        <v>1.4402571311288483</v>
      </c>
      <c r="R22">
        <v>4.8000839365595764</v>
      </c>
      <c r="S22">
        <v>2.879196665546218</v>
      </c>
      <c r="T22">
        <v>0</v>
      </c>
      <c r="U22">
        <v>317.68788433223045</v>
      </c>
      <c r="V22">
        <v>0</v>
      </c>
      <c r="W22">
        <v>11.318103209756099</v>
      </c>
      <c r="X22">
        <v>35.969540634696017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13.365033284318363</v>
      </c>
      <c r="AL22">
        <v>0.33991989974182446</v>
      </c>
      <c r="AM22">
        <v>0</v>
      </c>
      <c r="AN22">
        <v>0</v>
      </c>
      <c r="AO22">
        <v>0</v>
      </c>
      <c r="AP22">
        <v>6.2454772010604821E-2</v>
      </c>
      <c r="AQ22">
        <v>0</v>
      </c>
      <c r="AR22">
        <v>0.53831186920289853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579.54926557445742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37.108317031389419</v>
      </c>
      <c r="L23">
        <v>32.640174805061541</v>
      </c>
      <c r="M23">
        <v>0</v>
      </c>
      <c r="N23">
        <v>14.400430298112543</v>
      </c>
      <c r="O23">
        <v>48.35862835380339</v>
      </c>
      <c r="P23">
        <v>56.20148046035807</v>
      </c>
      <c r="Q23">
        <v>1.4402571311288483</v>
      </c>
      <c r="R23">
        <v>4.1680192841243864</v>
      </c>
      <c r="S23">
        <v>2.879196665546218</v>
      </c>
      <c r="T23">
        <v>0</v>
      </c>
      <c r="U23">
        <v>317.68788433223045</v>
      </c>
      <c r="V23">
        <v>0</v>
      </c>
      <c r="W23">
        <v>11.317072045791248</v>
      </c>
      <c r="X23">
        <v>35.970062998305082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13.365033284318363</v>
      </c>
      <c r="AL23">
        <v>0.33991989974182446</v>
      </c>
      <c r="AM23">
        <v>0</v>
      </c>
      <c r="AN23">
        <v>0</v>
      </c>
      <c r="AO23">
        <v>0</v>
      </c>
      <c r="AP23">
        <v>6.2454772010604821E-2</v>
      </c>
      <c r="AQ23">
        <v>0</v>
      </c>
      <c r="AR23">
        <v>0.53831186920289853</v>
      </c>
      <c r="AS23">
        <v>1.147992359277431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577.62523559040233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38.400265255177253</v>
      </c>
      <c r="L24">
        <v>32.640174805061541</v>
      </c>
      <c r="M24">
        <v>0</v>
      </c>
      <c r="N24">
        <v>14.400430298112543</v>
      </c>
      <c r="O24">
        <v>48.35862835380339</v>
      </c>
      <c r="P24">
        <v>56.20148046035807</v>
      </c>
      <c r="Q24">
        <v>1.4402571311288483</v>
      </c>
      <c r="R24">
        <v>4.7992379522184292</v>
      </c>
      <c r="S24">
        <v>2.879196665546218</v>
      </c>
      <c r="T24">
        <v>0</v>
      </c>
      <c r="U24">
        <v>317.68788433223045</v>
      </c>
      <c r="V24">
        <v>0</v>
      </c>
      <c r="W24">
        <v>11.317072045791248</v>
      </c>
      <c r="X24">
        <v>35.970062998305082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13.365033284318363</v>
      </c>
      <c r="AL24">
        <v>0.33991989974182446</v>
      </c>
      <c r="AM24">
        <v>0</v>
      </c>
      <c r="AN24">
        <v>0</v>
      </c>
      <c r="AO24">
        <v>0</v>
      </c>
      <c r="AP24">
        <v>6.2454772010604821E-2</v>
      </c>
      <c r="AQ24">
        <v>0</v>
      </c>
      <c r="AR24">
        <v>0.53831186920289853</v>
      </c>
      <c r="AS24">
        <v>1.147992359277431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579.54840248228425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38.400265255177253</v>
      </c>
      <c r="L25">
        <v>32.640174805061541</v>
      </c>
      <c r="M25">
        <v>0</v>
      </c>
      <c r="N25">
        <v>14.400430298112543</v>
      </c>
      <c r="O25">
        <v>48.35862835380339</v>
      </c>
      <c r="P25">
        <v>56.20148046035807</v>
      </c>
      <c r="Q25">
        <v>2.5690560242179612</v>
      </c>
      <c r="R25">
        <v>10.337524751351351</v>
      </c>
      <c r="S25">
        <v>2.7599740033840945</v>
      </c>
      <c r="T25">
        <v>0</v>
      </c>
      <c r="U25">
        <v>317.68788433223045</v>
      </c>
      <c r="V25">
        <v>4.5007562641083521</v>
      </c>
      <c r="W25">
        <v>11.317072045791248</v>
      </c>
      <c r="X25">
        <v>35.970062998305082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13.365033284318363</v>
      </c>
      <c r="AL25">
        <v>0.33991989974182446</v>
      </c>
      <c r="AM25">
        <v>0</v>
      </c>
      <c r="AN25">
        <v>0</v>
      </c>
      <c r="AO25">
        <v>0</v>
      </c>
      <c r="AP25">
        <v>6.2454772010604821E-2</v>
      </c>
      <c r="AQ25">
        <v>0</v>
      </c>
      <c r="AR25">
        <v>0.53831186920289853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590.59702177645227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38.400265255177253</v>
      </c>
      <c r="L26">
        <v>32.63963696921909</v>
      </c>
      <c r="M26">
        <v>0</v>
      </c>
      <c r="N26">
        <v>14.400430298112543</v>
      </c>
      <c r="O26">
        <v>48.35862835380339</v>
      </c>
      <c r="P26">
        <v>56.20148046035807</v>
      </c>
      <c r="Q26">
        <v>2.5690560242179612</v>
      </c>
      <c r="R26">
        <v>10.337524751351351</v>
      </c>
      <c r="S26">
        <v>6.4298879257009336</v>
      </c>
      <c r="T26">
        <v>0</v>
      </c>
      <c r="U26">
        <v>317.68788433223045</v>
      </c>
      <c r="V26">
        <v>5.0571350386740326</v>
      </c>
      <c r="W26">
        <v>11.317072045791248</v>
      </c>
      <c r="X26">
        <v>35.970062998305082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4.6178869200000001</v>
      </c>
      <c r="AI26">
        <v>0</v>
      </c>
      <c r="AJ26">
        <v>0</v>
      </c>
      <c r="AK26">
        <v>13.365033284318363</v>
      </c>
      <c r="AL26">
        <v>0.33991989974182446</v>
      </c>
      <c r="AM26">
        <v>0</v>
      </c>
      <c r="AN26">
        <v>0</v>
      </c>
      <c r="AO26">
        <v>0</v>
      </c>
      <c r="AP26">
        <v>6.2454772010604821E-2</v>
      </c>
      <c r="AQ26">
        <v>0</v>
      </c>
      <c r="AR26">
        <v>0.53831186920289853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603.45867017869296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38.400265255177253</v>
      </c>
      <c r="L27">
        <v>32.639706061384722</v>
      </c>
      <c r="M27">
        <v>0</v>
      </c>
      <c r="N27">
        <v>14.400430298112543</v>
      </c>
      <c r="O27">
        <v>48.35862835380339</v>
      </c>
      <c r="P27">
        <v>56.20148046035807</v>
      </c>
      <c r="Q27">
        <v>2.5691240710059176</v>
      </c>
      <c r="R27">
        <v>10.337524751351351</v>
      </c>
      <c r="S27">
        <v>6.3784517324840762</v>
      </c>
      <c r="T27">
        <v>0</v>
      </c>
      <c r="U27">
        <v>317.68788433223045</v>
      </c>
      <c r="V27">
        <v>5.0571350386740326</v>
      </c>
      <c r="W27">
        <v>11.317072045791248</v>
      </c>
      <c r="X27">
        <v>35.970062998305082</v>
      </c>
      <c r="Y27">
        <v>0</v>
      </c>
      <c r="Z27">
        <v>0</v>
      </c>
      <c r="AA27">
        <v>2.0223225257852793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7.3886191736008451</v>
      </c>
      <c r="AI27">
        <v>0</v>
      </c>
      <c r="AJ27">
        <v>0</v>
      </c>
      <c r="AK27">
        <v>13.365033284318363</v>
      </c>
      <c r="AL27">
        <v>0.33991989974182446</v>
      </c>
      <c r="AM27">
        <v>0</v>
      </c>
      <c r="AN27">
        <v>0</v>
      </c>
      <c r="AO27">
        <v>0</v>
      </c>
      <c r="AP27">
        <v>6.2454772010604821E-2</v>
      </c>
      <c r="AQ27">
        <v>0</v>
      </c>
      <c r="AR27">
        <v>0.53831186920289853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612.21843252501594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76.482860975931089</v>
      </c>
      <c r="L28">
        <v>61.909860784391519</v>
      </c>
      <c r="M28">
        <v>0</v>
      </c>
      <c r="N28">
        <v>14.400430298112543</v>
      </c>
      <c r="O28">
        <v>48.35862835380339</v>
      </c>
      <c r="P28">
        <v>56.20148046035807</v>
      </c>
      <c r="Q28">
        <v>2.5691240710059176</v>
      </c>
      <c r="R28">
        <v>10.337524751351351</v>
      </c>
      <c r="S28">
        <v>6.4330110785939976</v>
      </c>
      <c r="T28">
        <v>0</v>
      </c>
      <c r="U28">
        <v>317.68788433223045</v>
      </c>
      <c r="V28">
        <v>5.0571350386740326</v>
      </c>
      <c r="W28">
        <v>11.317072045791248</v>
      </c>
      <c r="X28">
        <v>35.970062998305082</v>
      </c>
      <c r="Y28">
        <v>0</v>
      </c>
      <c r="Z28">
        <v>0</v>
      </c>
      <c r="AA28">
        <v>3.4252368526722936</v>
      </c>
      <c r="AB28">
        <v>3.2112186426106528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12.468294633199578</v>
      </c>
      <c r="AI28">
        <v>0</v>
      </c>
      <c r="AJ28">
        <v>0</v>
      </c>
      <c r="AK28">
        <v>13.365033284318363</v>
      </c>
      <c r="AL28">
        <v>0.33991989974182446</v>
      </c>
      <c r="AM28">
        <v>1.2870876916729186</v>
      </c>
      <c r="AN28">
        <v>0</v>
      </c>
      <c r="AO28">
        <v>0</v>
      </c>
      <c r="AP28">
        <v>6.2454772010604821E-2</v>
      </c>
      <c r="AQ28">
        <v>0</v>
      </c>
      <c r="AR28">
        <v>0.53831186920289853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690.60663843565578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78.790850718599401</v>
      </c>
      <c r="L29">
        <v>62.610876909498373</v>
      </c>
      <c r="M29">
        <v>0</v>
      </c>
      <c r="N29">
        <v>14.400430298112543</v>
      </c>
      <c r="O29">
        <v>48.35862835380339</v>
      </c>
      <c r="P29">
        <v>56.20148046035807</v>
      </c>
      <c r="Q29">
        <v>2.5691240710059176</v>
      </c>
      <c r="R29">
        <v>10.337524751351351</v>
      </c>
      <c r="S29">
        <v>6.4330110785939976</v>
      </c>
      <c r="T29">
        <v>0</v>
      </c>
      <c r="U29">
        <v>317.68788433223045</v>
      </c>
      <c r="V29">
        <v>5.0571350386740326</v>
      </c>
      <c r="W29">
        <v>11.317072045791248</v>
      </c>
      <c r="X29">
        <v>35.970062998305082</v>
      </c>
      <c r="Y29">
        <v>0</v>
      </c>
      <c r="Z29">
        <v>0.26819605999999996</v>
      </c>
      <c r="AA29">
        <v>6.7410755092592618</v>
      </c>
      <c r="AB29">
        <v>3.2112186426106528</v>
      </c>
      <c r="AC29">
        <v>0</v>
      </c>
      <c r="AD29">
        <v>1.610232376987131</v>
      </c>
      <c r="AE29">
        <v>8.0360132424006228</v>
      </c>
      <c r="AF29">
        <v>0</v>
      </c>
      <c r="AG29">
        <v>0</v>
      </c>
      <c r="AH29">
        <v>19.626019282998943</v>
      </c>
      <c r="AI29">
        <v>0</v>
      </c>
      <c r="AJ29">
        <v>0</v>
      </c>
      <c r="AK29">
        <v>13.365033284318363</v>
      </c>
      <c r="AL29">
        <v>1.6995989907917386</v>
      </c>
      <c r="AM29">
        <v>2.5689749648912232</v>
      </c>
      <c r="AN29">
        <v>0</v>
      </c>
      <c r="AO29">
        <v>0</v>
      </c>
      <c r="AP29">
        <v>6.2454772010604821E-2</v>
      </c>
      <c r="AQ29">
        <v>0</v>
      </c>
      <c r="AR29">
        <v>0.53831186920289853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708.60920241107283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78.790850718599401</v>
      </c>
      <c r="L30">
        <v>62.610876909498373</v>
      </c>
      <c r="M30">
        <v>0</v>
      </c>
      <c r="N30">
        <v>14.400430298112543</v>
      </c>
      <c r="O30">
        <v>48.35862835380339</v>
      </c>
      <c r="P30">
        <v>56.20148046035807</v>
      </c>
      <c r="Q30">
        <v>2.5691240710059176</v>
      </c>
      <c r="R30">
        <v>10.337524751351351</v>
      </c>
      <c r="S30">
        <v>6.4330110785939976</v>
      </c>
      <c r="T30">
        <v>0</v>
      </c>
      <c r="U30">
        <v>317.68788433223045</v>
      </c>
      <c r="V30">
        <v>5.0571350386740326</v>
      </c>
      <c r="W30">
        <v>11.317072045791248</v>
      </c>
      <c r="X30">
        <v>35.970062998305082</v>
      </c>
      <c r="Y30">
        <v>0</v>
      </c>
      <c r="Z30">
        <v>3.1797325280000002</v>
      </c>
      <c r="AA30">
        <v>6.7410755092592618</v>
      </c>
      <c r="AB30">
        <v>6.4224375392348101</v>
      </c>
      <c r="AC30">
        <v>0</v>
      </c>
      <c r="AD30">
        <v>4.1866039261922783</v>
      </c>
      <c r="AE30">
        <v>8.0360132424006228</v>
      </c>
      <c r="AF30">
        <v>0</v>
      </c>
      <c r="AG30">
        <v>0</v>
      </c>
      <c r="AH30">
        <v>34.218541960359026</v>
      </c>
      <c r="AI30">
        <v>0</v>
      </c>
      <c r="AJ30">
        <v>0</v>
      </c>
      <c r="AK30">
        <v>13.365033284318363</v>
      </c>
      <c r="AL30">
        <v>10.19759369079174</v>
      </c>
      <c r="AM30">
        <v>3.5752436162040517</v>
      </c>
      <c r="AN30">
        <v>0</v>
      </c>
      <c r="AO30">
        <v>0</v>
      </c>
      <c r="AP30">
        <v>6.2454772010604821E-2</v>
      </c>
      <c r="AQ30">
        <v>0</v>
      </c>
      <c r="AR30">
        <v>0.53831186920289853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741.40511535357507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78.790850718599401</v>
      </c>
      <c r="L31">
        <v>62.610876909498373</v>
      </c>
      <c r="M31">
        <v>0</v>
      </c>
      <c r="N31">
        <v>14.400430298112543</v>
      </c>
      <c r="O31">
        <v>48.35862835380339</v>
      </c>
      <c r="P31">
        <v>56.20148046035807</v>
      </c>
      <c r="Q31">
        <v>2.5691240710059176</v>
      </c>
      <c r="R31">
        <v>10.337524751351351</v>
      </c>
      <c r="S31">
        <v>6.4330110785939976</v>
      </c>
      <c r="T31">
        <v>0</v>
      </c>
      <c r="U31">
        <v>317.68788433223045</v>
      </c>
      <c r="V31">
        <v>5.0571350386740326</v>
      </c>
      <c r="W31">
        <v>11.317072045791248</v>
      </c>
      <c r="X31">
        <v>35.970062998305082</v>
      </c>
      <c r="Y31">
        <v>0</v>
      </c>
      <c r="Z31">
        <v>3.1797325280000002</v>
      </c>
      <c r="AA31">
        <v>6.7410755092592618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34.218541960359026</v>
      </c>
      <c r="AI31">
        <v>0</v>
      </c>
      <c r="AJ31">
        <v>0</v>
      </c>
      <c r="AK31">
        <v>13.365033284318363</v>
      </c>
      <c r="AL31">
        <v>10.19759369079174</v>
      </c>
      <c r="AM31">
        <v>3.5752436162040517</v>
      </c>
      <c r="AN31">
        <v>0</v>
      </c>
      <c r="AO31">
        <v>0</v>
      </c>
      <c r="AP31">
        <v>6.2454772010604821E-2</v>
      </c>
      <c r="AQ31">
        <v>0</v>
      </c>
      <c r="AR31">
        <v>0.53831186920289853</v>
      </c>
      <c r="AS31">
        <v>1.147992359277431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741.67305794592926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78.790850718599401</v>
      </c>
      <c r="L32">
        <v>62.610876909498373</v>
      </c>
      <c r="M32">
        <v>0</v>
      </c>
      <c r="N32">
        <v>14.400430298112543</v>
      </c>
      <c r="O32">
        <v>48.35862835380339</v>
      </c>
      <c r="P32">
        <v>56.20148046035807</v>
      </c>
      <c r="Q32">
        <v>2.5691240710059176</v>
      </c>
      <c r="R32">
        <v>10.337524751351351</v>
      </c>
      <c r="S32">
        <v>6.4330110785939976</v>
      </c>
      <c r="T32">
        <v>0</v>
      </c>
      <c r="U32">
        <v>317.68788433223045</v>
      </c>
      <c r="V32">
        <v>5.0571350386740326</v>
      </c>
      <c r="W32">
        <v>11.317072045791248</v>
      </c>
      <c r="X32">
        <v>35.970062998305082</v>
      </c>
      <c r="Y32">
        <v>0</v>
      </c>
      <c r="Z32">
        <v>3.1797325280000002</v>
      </c>
      <c r="AA32">
        <v>6.7410755092592618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34.218541960359026</v>
      </c>
      <c r="AI32">
        <v>0</v>
      </c>
      <c r="AJ32">
        <v>0</v>
      </c>
      <c r="AK32">
        <v>13.365033284318363</v>
      </c>
      <c r="AL32">
        <v>10.19759369079174</v>
      </c>
      <c r="AM32">
        <v>3.6727502556639164</v>
      </c>
      <c r="AN32">
        <v>0</v>
      </c>
      <c r="AO32">
        <v>0</v>
      </c>
      <c r="AP32">
        <v>6.2454772010604821E-2</v>
      </c>
      <c r="AQ32">
        <v>0</v>
      </c>
      <c r="AR32">
        <v>0.53831186920289853</v>
      </c>
      <c r="AS32">
        <v>1.147992359277431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741.77056458538914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78.790850718599401</v>
      </c>
      <c r="L33">
        <v>62.610876909498373</v>
      </c>
      <c r="M33">
        <v>0</v>
      </c>
      <c r="N33">
        <v>14.400430298112543</v>
      </c>
      <c r="O33">
        <v>48.35862835380339</v>
      </c>
      <c r="P33">
        <v>56.20148046035807</v>
      </c>
      <c r="Q33">
        <v>2.5691240710059176</v>
      </c>
      <c r="R33">
        <v>10.337524751351351</v>
      </c>
      <c r="S33">
        <v>6.4330110785939976</v>
      </c>
      <c r="T33">
        <v>0</v>
      </c>
      <c r="U33">
        <v>317.68788433223045</v>
      </c>
      <c r="V33">
        <v>5.0571350386740326</v>
      </c>
      <c r="W33">
        <v>11.317072045791248</v>
      </c>
      <c r="X33">
        <v>35.970062998305082</v>
      </c>
      <c r="Y33">
        <v>0</v>
      </c>
      <c r="Z33">
        <v>3.1797325280000002</v>
      </c>
      <c r="AA33">
        <v>3.4252368526722936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34.218541960359026</v>
      </c>
      <c r="AI33">
        <v>0</v>
      </c>
      <c r="AJ33">
        <v>0</v>
      </c>
      <c r="AK33">
        <v>13.365033284318363</v>
      </c>
      <c r="AL33">
        <v>10.19759369079174</v>
      </c>
      <c r="AM33">
        <v>3.8534625743435869</v>
      </c>
      <c r="AN33">
        <v>0</v>
      </c>
      <c r="AO33">
        <v>0</v>
      </c>
      <c r="AP33">
        <v>6.2454772010604821E-2</v>
      </c>
      <c r="AQ33">
        <v>0</v>
      </c>
      <c r="AR33">
        <v>6.4597429384057969</v>
      </c>
      <c r="AS33">
        <v>1.147992359277431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746.78414257595796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78.790850718599401</v>
      </c>
      <c r="L34">
        <v>62.610876909498373</v>
      </c>
      <c r="M34">
        <v>0</v>
      </c>
      <c r="N34">
        <v>14.400430298112543</v>
      </c>
      <c r="O34">
        <v>48.35862835380339</v>
      </c>
      <c r="P34">
        <v>56.20148046035807</v>
      </c>
      <c r="Q34">
        <v>2.5691240710059176</v>
      </c>
      <c r="R34">
        <v>10.337524751351351</v>
      </c>
      <c r="S34">
        <v>6.4330110785939976</v>
      </c>
      <c r="T34">
        <v>0</v>
      </c>
      <c r="U34">
        <v>317.68788433223045</v>
      </c>
      <c r="V34">
        <v>5.0571350386740326</v>
      </c>
      <c r="W34">
        <v>11.317072045791248</v>
      </c>
      <c r="X34">
        <v>35.970062998305082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34.218541960359026</v>
      </c>
      <c r="AI34">
        <v>0</v>
      </c>
      <c r="AJ34">
        <v>0</v>
      </c>
      <c r="AK34">
        <v>13.365033284318363</v>
      </c>
      <c r="AL34">
        <v>10.19759369079174</v>
      </c>
      <c r="AM34">
        <v>3.8534625743435869</v>
      </c>
      <c r="AN34">
        <v>0</v>
      </c>
      <c r="AO34">
        <v>0</v>
      </c>
      <c r="AP34">
        <v>6.2454772010604821E-2</v>
      </c>
      <c r="AQ34">
        <v>0</v>
      </c>
      <c r="AR34">
        <v>6.4597429384057969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746.78414257595796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78.790850718599401</v>
      </c>
      <c r="L35">
        <v>62.610876909498373</v>
      </c>
      <c r="M35">
        <v>0</v>
      </c>
      <c r="N35">
        <v>14.400430298112543</v>
      </c>
      <c r="O35">
        <v>48.35862835380339</v>
      </c>
      <c r="P35">
        <v>56.20148046035807</v>
      </c>
      <c r="Q35">
        <v>2.5691240710059176</v>
      </c>
      <c r="R35">
        <v>10.337524751351351</v>
      </c>
      <c r="S35">
        <v>6.4330110785939976</v>
      </c>
      <c r="T35">
        <v>0</v>
      </c>
      <c r="U35">
        <v>317.68788433223045</v>
      </c>
      <c r="V35">
        <v>5.0571350386740326</v>
      </c>
      <c r="W35">
        <v>11.317072045791248</v>
      </c>
      <c r="X35">
        <v>35.970062998305082</v>
      </c>
      <c r="Y35">
        <v>0</v>
      </c>
      <c r="Z35">
        <v>3.1797325280000002</v>
      </c>
      <c r="AA35">
        <v>2.118623731481482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34.218541960359026</v>
      </c>
      <c r="AI35">
        <v>0</v>
      </c>
      <c r="AJ35">
        <v>0</v>
      </c>
      <c r="AK35">
        <v>13.365033284318363</v>
      </c>
      <c r="AL35">
        <v>10.19759369079174</v>
      </c>
      <c r="AM35">
        <v>3.8534625743435869</v>
      </c>
      <c r="AN35">
        <v>0</v>
      </c>
      <c r="AO35">
        <v>0</v>
      </c>
      <c r="AP35">
        <v>6.2454772010604821E-2</v>
      </c>
      <c r="AQ35">
        <v>0</v>
      </c>
      <c r="AR35">
        <v>0.80746793079710144</v>
      </c>
      <c r="AS35">
        <v>1.147992359277431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737.59798118788524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78.790850718599401</v>
      </c>
      <c r="L36">
        <v>62.610876909498373</v>
      </c>
      <c r="M36">
        <v>0</v>
      </c>
      <c r="N36">
        <v>14.400430298112543</v>
      </c>
      <c r="O36">
        <v>48.35862835380339</v>
      </c>
      <c r="P36">
        <v>56.20148046035807</v>
      </c>
      <c r="Q36">
        <v>2.5691240710059176</v>
      </c>
      <c r="R36">
        <v>10.337524751351351</v>
      </c>
      <c r="S36">
        <v>6.4330110785939976</v>
      </c>
      <c r="T36">
        <v>0</v>
      </c>
      <c r="U36">
        <v>317.68788433223045</v>
      </c>
      <c r="V36">
        <v>5.0571350386740326</v>
      </c>
      <c r="W36">
        <v>11.317072045791248</v>
      </c>
      <c r="X36">
        <v>35.970062998305082</v>
      </c>
      <c r="Y36">
        <v>0</v>
      </c>
      <c r="Z36">
        <v>0</v>
      </c>
      <c r="AA36">
        <v>0</v>
      </c>
      <c r="AB36">
        <v>6.4224375392348101</v>
      </c>
      <c r="AC36">
        <v>0</v>
      </c>
      <c r="AD36">
        <v>4.4545465185465556</v>
      </c>
      <c r="AE36">
        <v>8.0360132424006228</v>
      </c>
      <c r="AF36">
        <v>0</v>
      </c>
      <c r="AG36">
        <v>0</v>
      </c>
      <c r="AH36">
        <v>20.780491139999999</v>
      </c>
      <c r="AI36">
        <v>0</v>
      </c>
      <c r="AJ36">
        <v>0</v>
      </c>
      <c r="AK36">
        <v>13.365033284318363</v>
      </c>
      <c r="AL36">
        <v>1.6995989907917386</v>
      </c>
      <c r="AM36">
        <v>2.5689749648912232</v>
      </c>
      <c r="AN36">
        <v>0</v>
      </c>
      <c r="AO36">
        <v>0</v>
      </c>
      <c r="AP36">
        <v>6.2454772010604821E-2</v>
      </c>
      <c r="AQ36">
        <v>0</v>
      </c>
      <c r="AR36">
        <v>0.80746793079710144</v>
      </c>
      <c r="AS36">
        <v>1.147992359277431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709.07909179859223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78.790850718599401</v>
      </c>
      <c r="L37">
        <v>62.610876909498373</v>
      </c>
      <c r="M37">
        <v>0</v>
      </c>
      <c r="N37">
        <v>14.400430298112543</v>
      </c>
      <c r="O37">
        <v>48.35862835380339</v>
      </c>
      <c r="P37">
        <v>56.20148046035807</v>
      </c>
      <c r="Q37">
        <v>2.5691240710059176</v>
      </c>
      <c r="R37">
        <v>10.337524751351351</v>
      </c>
      <c r="S37">
        <v>6.4330110785939976</v>
      </c>
      <c r="T37">
        <v>0</v>
      </c>
      <c r="U37">
        <v>317.68788433223045</v>
      </c>
      <c r="V37">
        <v>5.0571350386740326</v>
      </c>
      <c r="W37">
        <v>11.317072045791248</v>
      </c>
      <c r="X37">
        <v>35.970062998305082</v>
      </c>
      <c r="Y37">
        <v>0</v>
      </c>
      <c r="Z37">
        <v>0</v>
      </c>
      <c r="AA37">
        <v>0</v>
      </c>
      <c r="AB37">
        <v>3.2112186426106528</v>
      </c>
      <c r="AC37">
        <v>0</v>
      </c>
      <c r="AD37">
        <v>1.610232376987131</v>
      </c>
      <c r="AE37">
        <v>8.0360132424006228</v>
      </c>
      <c r="AF37">
        <v>0</v>
      </c>
      <c r="AG37">
        <v>0</v>
      </c>
      <c r="AH37">
        <v>12.65301004903907</v>
      </c>
      <c r="AI37">
        <v>0</v>
      </c>
      <c r="AJ37">
        <v>0</v>
      </c>
      <c r="AK37">
        <v>13.365033284318363</v>
      </c>
      <c r="AL37">
        <v>0.33991989974182446</v>
      </c>
      <c r="AM37">
        <v>1.2870876916729186</v>
      </c>
      <c r="AN37">
        <v>0</v>
      </c>
      <c r="AO37">
        <v>0</v>
      </c>
      <c r="AP37">
        <v>6.2454772010604821E-2</v>
      </c>
      <c r="AQ37">
        <v>0</v>
      </c>
      <c r="AR37">
        <v>0.80746793079710144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692.25451130517956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78.790850718599401</v>
      </c>
      <c r="L38">
        <v>62.610876909498373</v>
      </c>
      <c r="M38">
        <v>0</v>
      </c>
      <c r="N38">
        <v>14.400430298112543</v>
      </c>
      <c r="O38">
        <v>48.35862835380339</v>
      </c>
      <c r="P38">
        <v>56.20148046035807</v>
      </c>
      <c r="Q38">
        <v>2.5691240710059176</v>
      </c>
      <c r="R38">
        <v>10.337524751351351</v>
      </c>
      <c r="S38">
        <v>6.4330110785939976</v>
      </c>
      <c r="T38">
        <v>0</v>
      </c>
      <c r="U38">
        <v>317.68788433223045</v>
      </c>
      <c r="V38">
        <v>5.0571350386740326</v>
      </c>
      <c r="W38">
        <v>11.317072045791248</v>
      </c>
      <c r="X38">
        <v>35.970062998305082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8.0360132424006228</v>
      </c>
      <c r="AF38">
        <v>0</v>
      </c>
      <c r="AG38">
        <v>0</v>
      </c>
      <c r="AH38">
        <v>6.0032530468004222</v>
      </c>
      <c r="AI38">
        <v>0</v>
      </c>
      <c r="AJ38">
        <v>0</v>
      </c>
      <c r="AK38">
        <v>13.365033284318363</v>
      </c>
      <c r="AL38">
        <v>0.33991989974182446</v>
      </c>
      <c r="AM38">
        <v>0</v>
      </c>
      <c r="AN38">
        <v>0</v>
      </c>
      <c r="AO38">
        <v>0</v>
      </c>
      <c r="AP38">
        <v>6.2454772010604821E-2</v>
      </c>
      <c r="AQ38">
        <v>0</v>
      </c>
      <c r="AR38">
        <v>0.80746793079710144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679.49621559167019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78.790850718599401</v>
      </c>
      <c r="L39">
        <v>62.610876909498373</v>
      </c>
      <c r="M39">
        <v>0</v>
      </c>
      <c r="N39">
        <v>14.400430298112543</v>
      </c>
      <c r="O39">
        <v>48.35862835380339</v>
      </c>
      <c r="P39">
        <v>56.20148046035807</v>
      </c>
      <c r="Q39">
        <v>2.5691240710059176</v>
      </c>
      <c r="R39">
        <v>10.337524751351351</v>
      </c>
      <c r="S39">
        <v>6.4330110785939976</v>
      </c>
      <c r="T39">
        <v>0</v>
      </c>
      <c r="U39">
        <v>317.68788433223045</v>
      </c>
      <c r="V39">
        <v>5.0571350386740326</v>
      </c>
      <c r="W39">
        <v>11.317072045791248</v>
      </c>
      <c r="X39">
        <v>35.970062998305082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2.7707322536008445</v>
      </c>
      <c r="AI39">
        <v>0</v>
      </c>
      <c r="AJ39">
        <v>0</v>
      </c>
      <c r="AK39">
        <v>13.365033284318363</v>
      </c>
      <c r="AL39">
        <v>0.33991989974182446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0.80746793079710144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672.18323340525978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78.790850718599401</v>
      </c>
      <c r="L40">
        <v>62.610876909498373</v>
      </c>
      <c r="M40">
        <v>0</v>
      </c>
      <c r="N40">
        <v>14.400430298112543</v>
      </c>
      <c r="O40">
        <v>48.35862835380339</v>
      </c>
      <c r="P40">
        <v>56.20148046035807</v>
      </c>
      <c r="Q40">
        <v>2.5691240710059176</v>
      </c>
      <c r="R40">
        <v>10.337524751351351</v>
      </c>
      <c r="S40">
        <v>6.4330110785939976</v>
      </c>
      <c r="T40">
        <v>0</v>
      </c>
      <c r="U40">
        <v>317.68788433223045</v>
      </c>
      <c r="V40">
        <v>5.0571350386740326</v>
      </c>
      <c r="W40">
        <v>11.317072045791248</v>
      </c>
      <c r="X40">
        <v>35.970062998305082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13.365033284318363</v>
      </c>
      <c r="AL40">
        <v>0.33991989974182446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0.80746793079710144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669.41250115165894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78.790850718599401</v>
      </c>
      <c r="L41">
        <v>62.610876909498373</v>
      </c>
      <c r="M41">
        <v>0</v>
      </c>
      <c r="N41">
        <v>14.400430298112543</v>
      </c>
      <c r="O41">
        <v>48.35862835380339</v>
      </c>
      <c r="P41">
        <v>56.20148046035807</v>
      </c>
      <c r="Q41">
        <v>2.5691240710059176</v>
      </c>
      <c r="R41">
        <v>10.337524751351351</v>
      </c>
      <c r="S41">
        <v>6.4330110785939976</v>
      </c>
      <c r="T41">
        <v>0</v>
      </c>
      <c r="U41">
        <v>317.68788433223045</v>
      </c>
      <c r="V41">
        <v>5.0571350386740326</v>
      </c>
      <c r="W41">
        <v>11.317072045791248</v>
      </c>
      <c r="X41">
        <v>35.970062998305082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13.365033284318363</v>
      </c>
      <c r="AL41">
        <v>0.33991989974182446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0.80746793079710144</v>
      </c>
      <c r="AS41">
        <v>1.147992359277431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669.41250115165894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78.790850718599401</v>
      </c>
      <c r="L42">
        <v>62.610876909498373</v>
      </c>
      <c r="M42">
        <v>0</v>
      </c>
      <c r="N42">
        <v>14.400430298112543</v>
      </c>
      <c r="O42">
        <v>48.35862835380339</v>
      </c>
      <c r="P42">
        <v>56.20148046035807</v>
      </c>
      <c r="Q42">
        <v>2.5691240710059176</v>
      </c>
      <c r="R42">
        <v>10.337524751351351</v>
      </c>
      <c r="S42">
        <v>6.4330110785939976</v>
      </c>
      <c r="T42">
        <v>0</v>
      </c>
      <c r="U42">
        <v>317.68788433223045</v>
      </c>
      <c r="V42">
        <v>5.0571350386740326</v>
      </c>
      <c r="W42">
        <v>11.317072045791248</v>
      </c>
      <c r="X42">
        <v>35.970062998305082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13.365033284318363</v>
      </c>
      <c r="AL42">
        <v>0.33991989974182446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0.80746793079710144</v>
      </c>
      <c r="AS42">
        <v>1.147992359277431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669.41250115165894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78.790850718599401</v>
      </c>
      <c r="L43">
        <v>62.610876909498373</v>
      </c>
      <c r="M43">
        <v>0</v>
      </c>
      <c r="N43">
        <v>14.400430298112543</v>
      </c>
      <c r="O43">
        <v>48.35862835380339</v>
      </c>
      <c r="P43">
        <v>56.20148046035807</v>
      </c>
      <c r="Q43">
        <v>2.5691240710059176</v>
      </c>
      <c r="R43">
        <v>10.337524751351351</v>
      </c>
      <c r="S43">
        <v>6.4330110785939976</v>
      </c>
      <c r="T43">
        <v>0</v>
      </c>
      <c r="U43">
        <v>317.68788433223045</v>
      </c>
      <c r="V43">
        <v>5.0571350386740326</v>
      </c>
      <c r="W43">
        <v>11.317072045791248</v>
      </c>
      <c r="X43">
        <v>35.970062998305082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13.365033284318363</v>
      </c>
      <c r="AL43">
        <v>0.33991989974182446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1.3457797999999999</v>
      </c>
      <c r="AS43">
        <v>1.6399890483942909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670.44280970997875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78.790850718599401</v>
      </c>
      <c r="L44">
        <v>62.610876909498373</v>
      </c>
      <c r="M44">
        <v>0</v>
      </c>
      <c r="N44">
        <v>14.400430298112543</v>
      </c>
      <c r="O44">
        <v>48.35862835380339</v>
      </c>
      <c r="P44">
        <v>56.20148046035807</v>
      </c>
      <c r="Q44">
        <v>2.5691240710059176</v>
      </c>
      <c r="R44">
        <v>10.337524751351351</v>
      </c>
      <c r="S44">
        <v>6.4330110785939976</v>
      </c>
      <c r="T44">
        <v>0</v>
      </c>
      <c r="U44">
        <v>317.68788433223045</v>
      </c>
      <c r="V44">
        <v>5.0571350386740326</v>
      </c>
      <c r="W44">
        <v>11.317072045791248</v>
      </c>
      <c r="X44">
        <v>35.970062998305082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13.365033284318363</v>
      </c>
      <c r="AL44">
        <v>0.33991989974182446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6.9980550615942025</v>
      </c>
      <c r="AS44">
        <v>4.0671731549955403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678.52226907817419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78.790850718599401</v>
      </c>
      <c r="L45">
        <v>62.610876909498373</v>
      </c>
      <c r="M45">
        <v>0</v>
      </c>
      <c r="N45">
        <v>14.400430298112543</v>
      </c>
      <c r="O45">
        <v>48.35862835380339</v>
      </c>
      <c r="P45">
        <v>56.20148046035807</v>
      </c>
      <c r="Q45">
        <v>2.5691240710059176</v>
      </c>
      <c r="R45">
        <v>10.337524751351351</v>
      </c>
      <c r="S45">
        <v>6.4330110785939976</v>
      </c>
      <c r="T45">
        <v>0</v>
      </c>
      <c r="U45">
        <v>317.68788433223045</v>
      </c>
      <c r="V45">
        <v>5.0571350386740326</v>
      </c>
      <c r="W45">
        <v>11.317072045791248</v>
      </c>
      <c r="X45">
        <v>35.970062998305082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13.365033284318363</v>
      </c>
      <c r="AL45">
        <v>0.33991989974182446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6.9980550615942025</v>
      </c>
      <c r="AS45">
        <v>4.0671731549955403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674.50426245697383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78.790850718599401</v>
      </c>
      <c r="L46">
        <v>62.610876909498373</v>
      </c>
      <c r="M46">
        <v>0</v>
      </c>
      <c r="N46">
        <v>14.400430298112543</v>
      </c>
      <c r="O46">
        <v>48.35862835380339</v>
      </c>
      <c r="P46">
        <v>56.20148046035807</v>
      </c>
      <c r="Q46">
        <v>2.5691240710059176</v>
      </c>
      <c r="R46">
        <v>10.337524751351351</v>
      </c>
      <c r="S46">
        <v>6.4330110785939976</v>
      </c>
      <c r="T46">
        <v>0</v>
      </c>
      <c r="U46">
        <v>317.68788433223045</v>
      </c>
      <c r="V46">
        <v>5.0571350386740326</v>
      </c>
      <c r="W46">
        <v>11.317072045791248</v>
      </c>
      <c r="X46">
        <v>35.970062998305082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13.365033284318363</v>
      </c>
      <c r="AL46">
        <v>0.33991989974182446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0.67288989999999993</v>
      </c>
      <c r="AS46">
        <v>4.0671731549955403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668.17909729537962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78.790383667988564</v>
      </c>
      <c r="L47">
        <v>62.610876909498373</v>
      </c>
      <c r="M47">
        <v>0</v>
      </c>
      <c r="N47">
        <v>14.400430298112543</v>
      </c>
      <c r="O47">
        <v>48.35862835380339</v>
      </c>
      <c r="P47">
        <v>56.20148046035807</v>
      </c>
      <c r="Q47">
        <v>2.5691240710059176</v>
      </c>
      <c r="R47">
        <v>10.337524751351351</v>
      </c>
      <c r="S47">
        <v>6.4330110785939976</v>
      </c>
      <c r="T47">
        <v>0</v>
      </c>
      <c r="U47">
        <v>317.68788433223045</v>
      </c>
      <c r="V47">
        <v>5.0571350386740326</v>
      </c>
      <c r="W47">
        <v>11.317072045791248</v>
      </c>
      <c r="X47">
        <v>35.970062998305082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13.365033284318363</v>
      </c>
      <c r="AL47">
        <v>0.33991989974182446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0.53831186920289853</v>
      </c>
      <c r="AS47">
        <v>4.0671731549955403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668.04405221397178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78.790383667988564</v>
      </c>
      <c r="L48">
        <v>62.610876909498373</v>
      </c>
      <c r="M48">
        <v>0</v>
      </c>
      <c r="N48">
        <v>14.400430298112543</v>
      </c>
      <c r="O48">
        <v>48.35862835380339</v>
      </c>
      <c r="P48">
        <v>56.20148046035807</v>
      </c>
      <c r="Q48">
        <v>2.5691240710059176</v>
      </c>
      <c r="R48">
        <v>10.337524751351351</v>
      </c>
      <c r="S48">
        <v>6.4330110785939976</v>
      </c>
      <c r="T48">
        <v>0</v>
      </c>
      <c r="U48">
        <v>317.68788433223045</v>
      </c>
      <c r="V48">
        <v>5.0571350386740326</v>
      </c>
      <c r="W48">
        <v>11.317072045791248</v>
      </c>
      <c r="X48">
        <v>35.970062998305082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13.365033284318363</v>
      </c>
      <c r="AL48">
        <v>0.33991989974182446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0.53831186920289853</v>
      </c>
      <c r="AS48">
        <v>1.6399890483942909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665.61686810737058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78.790850718599401</v>
      </c>
      <c r="L49">
        <v>62.610876909498373</v>
      </c>
      <c r="M49">
        <v>0</v>
      </c>
      <c r="N49">
        <v>14.400430298112543</v>
      </c>
      <c r="O49">
        <v>48.35862835380339</v>
      </c>
      <c r="P49">
        <v>56.20148046035807</v>
      </c>
      <c r="Q49">
        <v>2.5691240710059176</v>
      </c>
      <c r="R49">
        <v>10.337524751351351</v>
      </c>
      <c r="S49">
        <v>6.4330110785939976</v>
      </c>
      <c r="T49">
        <v>0</v>
      </c>
      <c r="U49">
        <v>317.68788433223045</v>
      </c>
      <c r="V49">
        <v>5.0571350386740326</v>
      </c>
      <c r="W49">
        <v>11.317072045791248</v>
      </c>
      <c r="X49">
        <v>35.970062998305082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13.365033284318363</v>
      </c>
      <c r="AL49">
        <v>0.33991989974182446</v>
      </c>
      <c r="AM49">
        <v>0</v>
      </c>
      <c r="AN49">
        <v>0</v>
      </c>
      <c r="AO49">
        <v>0</v>
      </c>
      <c r="AP49">
        <v>9.3682411973487992E-2</v>
      </c>
      <c r="AQ49">
        <v>0</v>
      </c>
      <c r="AR49">
        <v>0.53831186920289853</v>
      </c>
      <c r="AS49">
        <v>1.147992359277431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665.21902088083789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78.790850718599401</v>
      </c>
      <c r="L50">
        <v>62.610876909498373</v>
      </c>
      <c r="M50">
        <v>0</v>
      </c>
      <c r="N50">
        <v>14.400430298112543</v>
      </c>
      <c r="O50">
        <v>48.35862835380339</v>
      </c>
      <c r="P50">
        <v>56.20148046035807</v>
      </c>
      <c r="Q50">
        <v>2.5691240710059176</v>
      </c>
      <c r="R50">
        <v>10.337524751351351</v>
      </c>
      <c r="S50">
        <v>6.4330110785939976</v>
      </c>
      <c r="T50">
        <v>0</v>
      </c>
      <c r="U50">
        <v>317.68788433223045</v>
      </c>
      <c r="V50">
        <v>5.0571350386740326</v>
      </c>
      <c r="W50">
        <v>11.317072045791248</v>
      </c>
      <c r="X50">
        <v>35.970062998305082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13.365033284318363</v>
      </c>
      <c r="AL50">
        <v>0.33991989974182446</v>
      </c>
      <c r="AM50">
        <v>0</v>
      </c>
      <c r="AN50">
        <v>0</v>
      </c>
      <c r="AO50">
        <v>0</v>
      </c>
      <c r="AP50">
        <v>9.3682411973487992E-2</v>
      </c>
      <c r="AQ50">
        <v>0</v>
      </c>
      <c r="AR50">
        <v>0.53831186920289853</v>
      </c>
      <c r="AS50">
        <v>1.147992359277431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665.21902088083789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78.790850718599401</v>
      </c>
      <c r="L51">
        <v>62.610876909498373</v>
      </c>
      <c r="M51">
        <v>0</v>
      </c>
      <c r="N51">
        <v>14.400430298112543</v>
      </c>
      <c r="O51">
        <v>48.35862835380339</v>
      </c>
      <c r="P51">
        <v>56.20148046035807</v>
      </c>
      <c r="Q51">
        <v>2.5691240710059176</v>
      </c>
      <c r="R51">
        <v>10.337524751351351</v>
      </c>
      <c r="S51">
        <v>6.4330110785939976</v>
      </c>
      <c r="T51">
        <v>0</v>
      </c>
      <c r="U51">
        <v>317.68788433223045</v>
      </c>
      <c r="V51">
        <v>5.0571350386740326</v>
      </c>
      <c r="W51">
        <v>11.317072045791248</v>
      </c>
      <c r="X51">
        <v>35.970062998305082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13.365033284318363</v>
      </c>
      <c r="AL51">
        <v>0.33991989974182446</v>
      </c>
      <c r="AM51">
        <v>0</v>
      </c>
      <c r="AN51">
        <v>0</v>
      </c>
      <c r="AO51">
        <v>0</v>
      </c>
      <c r="AP51">
        <v>9.3682411973487992E-2</v>
      </c>
      <c r="AQ51">
        <v>0</v>
      </c>
      <c r="AR51">
        <v>0.53831186920289853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665.21902088083789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78.790850718599401</v>
      </c>
      <c r="L52">
        <v>62.610876909498373</v>
      </c>
      <c r="M52">
        <v>0</v>
      </c>
      <c r="N52">
        <v>14.400430298112543</v>
      </c>
      <c r="O52">
        <v>48.35862835380339</v>
      </c>
      <c r="P52">
        <v>56.20148046035807</v>
      </c>
      <c r="Q52">
        <v>2.5691240710059176</v>
      </c>
      <c r="R52">
        <v>10.337524751351351</v>
      </c>
      <c r="S52">
        <v>6.4330110785939976</v>
      </c>
      <c r="T52">
        <v>0</v>
      </c>
      <c r="U52">
        <v>317.68788433223045</v>
      </c>
      <c r="V52">
        <v>5.0571350386740326</v>
      </c>
      <c r="W52">
        <v>11.317072045791248</v>
      </c>
      <c r="X52">
        <v>35.970062998305082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13.365033284318363</v>
      </c>
      <c r="AL52">
        <v>0.33991989974182446</v>
      </c>
      <c r="AM52">
        <v>0</v>
      </c>
      <c r="AN52">
        <v>0</v>
      </c>
      <c r="AO52">
        <v>0</v>
      </c>
      <c r="AP52">
        <v>9.3682411973487992E-2</v>
      </c>
      <c r="AQ52">
        <v>0</v>
      </c>
      <c r="AR52">
        <v>0.53831186920289853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665.21902088083789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37.440525840494224</v>
      </c>
      <c r="L53">
        <v>47.999953594408346</v>
      </c>
      <c r="M53">
        <v>0</v>
      </c>
      <c r="N53">
        <v>14.400430298112543</v>
      </c>
      <c r="O53">
        <v>48.35862835380339</v>
      </c>
      <c r="P53">
        <v>56.20148046035807</v>
      </c>
      <c r="Q53">
        <v>2.5691240710059176</v>
      </c>
      <c r="R53">
        <v>10.337524751351351</v>
      </c>
      <c r="S53">
        <v>6.4330110785939976</v>
      </c>
      <c r="T53">
        <v>0</v>
      </c>
      <c r="U53">
        <v>317.68788433223045</v>
      </c>
      <c r="V53">
        <v>5.0571350386740326</v>
      </c>
      <c r="W53">
        <v>11.317072045791248</v>
      </c>
      <c r="X53">
        <v>35.970062998305082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13.365033284318363</v>
      </c>
      <c r="AL53">
        <v>0.33991989974182446</v>
      </c>
      <c r="AM53">
        <v>0</v>
      </c>
      <c r="AN53">
        <v>0</v>
      </c>
      <c r="AO53">
        <v>0</v>
      </c>
      <c r="AP53">
        <v>9.3682411973487992E-2</v>
      </c>
      <c r="AQ53">
        <v>0</v>
      </c>
      <c r="AR53">
        <v>0.53831186920289853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609.25777268764273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37.440272684088185</v>
      </c>
      <c r="L54">
        <v>32.639980067353541</v>
      </c>
      <c r="M54">
        <v>0</v>
      </c>
      <c r="N54">
        <v>14.400430298112543</v>
      </c>
      <c r="O54">
        <v>48.35862835380339</v>
      </c>
      <c r="P54">
        <v>56.20148046035807</v>
      </c>
      <c r="Q54">
        <v>1.3806415302013422</v>
      </c>
      <c r="R54">
        <v>10.337524751351351</v>
      </c>
      <c r="S54">
        <v>2.7615378235565817</v>
      </c>
      <c r="T54">
        <v>0</v>
      </c>
      <c r="U54">
        <v>317.68788433223045</v>
      </c>
      <c r="V54">
        <v>5.0571350386740326</v>
      </c>
      <c r="W54">
        <v>11.317072045791248</v>
      </c>
      <c r="X54">
        <v>35.970062998305082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13.365033284318363</v>
      </c>
      <c r="AL54">
        <v>0.33991989974182446</v>
      </c>
      <c r="AM54">
        <v>0</v>
      </c>
      <c r="AN54">
        <v>0</v>
      </c>
      <c r="AO54">
        <v>0</v>
      </c>
      <c r="AP54">
        <v>9.3682411973487992E-2</v>
      </c>
      <c r="AQ54">
        <v>0</v>
      </c>
      <c r="AR54">
        <v>0.53831186920289853</v>
      </c>
      <c r="AS54">
        <v>1.147992359277431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589.03759020833968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37.440272684088185</v>
      </c>
      <c r="L55">
        <v>33.409702323969803</v>
      </c>
      <c r="M55">
        <v>0</v>
      </c>
      <c r="N55">
        <v>14.400430298112543</v>
      </c>
      <c r="O55">
        <v>48.35862835380339</v>
      </c>
      <c r="P55">
        <v>56.20148046035807</v>
      </c>
      <c r="Q55">
        <v>1.380629318025258</v>
      </c>
      <c r="R55">
        <v>4.609003122104661</v>
      </c>
      <c r="S55">
        <v>2.7599740033840945</v>
      </c>
      <c r="T55">
        <v>0</v>
      </c>
      <c r="U55">
        <v>317.68788433223045</v>
      </c>
      <c r="V55">
        <v>0</v>
      </c>
      <c r="W55">
        <v>11.317072045791248</v>
      </c>
      <c r="X55">
        <v>35.970062998305082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13.365033284318363</v>
      </c>
      <c r="AL55">
        <v>0.33991989974182446</v>
      </c>
      <c r="AM55">
        <v>0</v>
      </c>
      <c r="AN55">
        <v>0</v>
      </c>
      <c r="AO55">
        <v>0</v>
      </c>
      <c r="AP55">
        <v>0.40595652598409288</v>
      </c>
      <c r="AQ55">
        <v>0</v>
      </c>
      <c r="AR55">
        <v>0.32298727391304349</v>
      </c>
      <c r="AS55">
        <v>1.147992359277431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579.11702928340742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37.440272684088185</v>
      </c>
      <c r="L56">
        <v>32.639725128184452</v>
      </c>
      <c r="M56">
        <v>0</v>
      </c>
      <c r="N56">
        <v>14.400430298112543</v>
      </c>
      <c r="O56">
        <v>48.35862835380339</v>
      </c>
      <c r="P56">
        <v>56.20148046035807</v>
      </c>
      <c r="Q56">
        <v>1.380629318025258</v>
      </c>
      <c r="R56">
        <v>4.609003122104661</v>
      </c>
      <c r="S56">
        <v>2.7599740033840945</v>
      </c>
      <c r="T56">
        <v>0</v>
      </c>
      <c r="U56">
        <v>317.68788433223045</v>
      </c>
      <c r="V56">
        <v>0</v>
      </c>
      <c r="W56">
        <v>11.317072045791248</v>
      </c>
      <c r="X56">
        <v>35.970062998305082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13.365033284318363</v>
      </c>
      <c r="AL56">
        <v>0.33991989974182446</v>
      </c>
      <c r="AM56">
        <v>0</v>
      </c>
      <c r="AN56">
        <v>0</v>
      </c>
      <c r="AO56">
        <v>0</v>
      </c>
      <c r="AP56">
        <v>0.40595652598409288</v>
      </c>
      <c r="AQ56">
        <v>0</v>
      </c>
      <c r="AR56">
        <v>0.32298727391304349</v>
      </c>
      <c r="AS56">
        <v>1.147992359277431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578.34705208762216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37.440272684088185</v>
      </c>
      <c r="L57">
        <v>31.680022560490219</v>
      </c>
      <c r="M57">
        <v>0</v>
      </c>
      <c r="N57">
        <v>14.400430298112543</v>
      </c>
      <c r="O57">
        <v>48.35862835380339</v>
      </c>
      <c r="P57">
        <v>56.20148046035807</v>
      </c>
      <c r="Q57">
        <v>1.3806415302013422</v>
      </c>
      <c r="R57">
        <v>4.609003122104661</v>
      </c>
      <c r="S57">
        <v>2.7615378235565817</v>
      </c>
      <c r="T57">
        <v>0</v>
      </c>
      <c r="U57">
        <v>317.68788433223045</v>
      </c>
      <c r="V57">
        <v>0</v>
      </c>
      <c r="W57">
        <v>11.317072045791248</v>
      </c>
      <c r="X57">
        <v>35.970062998305082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13.365033284318363</v>
      </c>
      <c r="AL57">
        <v>0.33991989974182446</v>
      </c>
      <c r="AM57">
        <v>0</v>
      </c>
      <c r="AN57">
        <v>0</v>
      </c>
      <c r="AO57">
        <v>0</v>
      </c>
      <c r="AP57">
        <v>1.7175087698674403</v>
      </c>
      <c r="AQ57">
        <v>0</v>
      </c>
      <c r="AR57">
        <v>0.32298727391304349</v>
      </c>
      <c r="AS57">
        <v>1.147992359277431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578.70047779615993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37.440272684088185</v>
      </c>
      <c r="L58">
        <v>31.679704143951678</v>
      </c>
      <c r="M58">
        <v>0</v>
      </c>
      <c r="N58">
        <v>14.400430298112543</v>
      </c>
      <c r="O58">
        <v>48.35862835380339</v>
      </c>
      <c r="P58">
        <v>56.20148046035807</v>
      </c>
      <c r="Q58">
        <v>1.3806415302013422</v>
      </c>
      <c r="R58">
        <v>4.609003122104661</v>
      </c>
      <c r="S58">
        <v>2.7615378235565817</v>
      </c>
      <c r="T58">
        <v>0</v>
      </c>
      <c r="U58">
        <v>317.68788433223045</v>
      </c>
      <c r="V58">
        <v>0</v>
      </c>
      <c r="W58">
        <v>11.317072045791248</v>
      </c>
      <c r="X58">
        <v>35.970062998305082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13.365033284318363</v>
      </c>
      <c r="AL58">
        <v>0.33991989974182446</v>
      </c>
      <c r="AM58">
        <v>0</v>
      </c>
      <c r="AN58">
        <v>0</v>
      </c>
      <c r="AO58">
        <v>0</v>
      </c>
      <c r="AP58">
        <v>1.7175087698674403</v>
      </c>
      <c r="AQ58">
        <v>0</v>
      </c>
      <c r="AR58">
        <v>0.32298727391304349</v>
      </c>
      <c r="AS58">
        <v>1.147992359277431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578.70015937962148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37.440272684088185</v>
      </c>
      <c r="L59">
        <v>31.680321266647613</v>
      </c>
      <c r="M59">
        <v>0</v>
      </c>
      <c r="N59">
        <v>14.400430298112543</v>
      </c>
      <c r="O59">
        <v>48.35862835380339</v>
      </c>
      <c r="P59">
        <v>56.20148046035807</v>
      </c>
      <c r="Q59">
        <v>1.3806415302013422</v>
      </c>
      <c r="R59">
        <v>4.609003122104661</v>
      </c>
      <c r="S59">
        <v>2.7615378235565817</v>
      </c>
      <c r="T59">
        <v>0</v>
      </c>
      <c r="U59">
        <v>317.68788433223045</v>
      </c>
      <c r="V59">
        <v>0</v>
      </c>
      <c r="W59">
        <v>11.317072045791248</v>
      </c>
      <c r="X59">
        <v>35.970062998305082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13.365033284318363</v>
      </c>
      <c r="AL59">
        <v>0.33991989974182446</v>
      </c>
      <c r="AM59">
        <v>0</v>
      </c>
      <c r="AN59">
        <v>0</v>
      </c>
      <c r="AO59">
        <v>0</v>
      </c>
      <c r="AP59">
        <v>1.7175087698674403</v>
      </c>
      <c r="AQ59">
        <v>0</v>
      </c>
      <c r="AR59">
        <v>4.0373393999999996</v>
      </c>
      <c r="AS59">
        <v>2.0335864504906338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583.30072271961728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37.440272684088185</v>
      </c>
      <c r="L60">
        <v>31.680321266647613</v>
      </c>
      <c r="M60">
        <v>0</v>
      </c>
      <c r="N60">
        <v>14.400430298112543</v>
      </c>
      <c r="O60">
        <v>48.35862835380339</v>
      </c>
      <c r="P60">
        <v>56.20148046035807</v>
      </c>
      <c r="Q60">
        <v>1.3806415302013422</v>
      </c>
      <c r="R60">
        <v>4.609003122104661</v>
      </c>
      <c r="S60">
        <v>2.7615378235565817</v>
      </c>
      <c r="T60">
        <v>0</v>
      </c>
      <c r="U60">
        <v>317.68788433223045</v>
      </c>
      <c r="V60">
        <v>0</v>
      </c>
      <c r="W60">
        <v>11.317072045791248</v>
      </c>
      <c r="X60">
        <v>35.970062998305082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13.365033284318363</v>
      </c>
      <c r="AL60">
        <v>0.33991989974182446</v>
      </c>
      <c r="AM60">
        <v>0</v>
      </c>
      <c r="AN60">
        <v>0</v>
      </c>
      <c r="AO60">
        <v>0</v>
      </c>
      <c r="AP60">
        <v>1.7175087698674403</v>
      </c>
      <c r="AQ60">
        <v>0</v>
      </c>
      <c r="AR60">
        <v>4.0373393999999996</v>
      </c>
      <c r="AS60">
        <v>2.0335864504906338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583.30072271961728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37.440272684088185</v>
      </c>
      <c r="L61">
        <v>31.680125469586375</v>
      </c>
      <c r="M61">
        <v>0</v>
      </c>
      <c r="N61">
        <v>14.400430298112543</v>
      </c>
      <c r="O61">
        <v>48.35862835380339</v>
      </c>
      <c r="P61">
        <v>56.20148046035807</v>
      </c>
      <c r="Q61">
        <v>1.3806415302013422</v>
      </c>
      <c r="R61">
        <v>4.609003122104661</v>
      </c>
      <c r="S61">
        <v>2.7615378235565817</v>
      </c>
      <c r="T61">
        <v>0</v>
      </c>
      <c r="U61">
        <v>317.68788433223045</v>
      </c>
      <c r="V61">
        <v>0</v>
      </c>
      <c r="W61">
        <v>11.317072045791248</v>
      </c>
      <c r="X61">
        <v>35.970062998305082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13.365033284318363</v>
      </c>
      <c r="AL61">
        <v>0.33991989974182446</v>
      </c>
      <c r="AM61">
        <v>0</v>
      </c>
      <c r="AN61">
        <v>0</v>
      </c>
      <c r="AO61">
        <v>0</v>
      </c>
      <c r="AP61">
        <v>1.7175087698674403</v>
      </c>
      <c r="AQ61">
        <v>0</v>
      </c>
      <c r="AR61">
        <v>0.32298727391304349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578.70058070525602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37.440272684088185</v>
      </c>
      <c r="L62">
        <v>31.680125469586375</v>
      </c>
      <c r="M62">
        <v>0</v>
      </c>
      <c r="N62">
        <v>14.400430298112543</v>
      </c>
      <c r="O62">
        <v>48.35862835380339</v>
      </c>
      <c r="P62">
        <v>56.20148046035807</v>
      </c>
      <c r="Q62">
        <v>1.3806415302013422</v>
      </c>
      <c r="R62">
        <v>4.609003122104661</v>
      </c>
      <c r="S62">
        <v>2.7615378235565817</v>
      </c>
      <c r="T62">
        <v>0</v>
      </c>
      <c r="U62">
        <v>317.68788433223045</v>
      </c>
      <c r="V62">
        <v>0</v>
      </c>
      <c r="W62">
        <v>11.317072045791248</v>
      </c>
      <c r="X62">
        <v>35.970062998305082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13.365033284318363</v>
      </c>
      <c r="AL62">
        <v>0.33991989974182446</v>
      </c>
      <c r="AM62">
        <v>0</v>
      </c>
      <c r="AN62">
        <v>0</v>
      </c>
      <c r="AO62">
        <v>0</v>
      </c>
      <c r="AP62">
        <v>6.2454772010604821E-2</v>
      </c>
      <c r="AQ62">
        <v>0</v>
      </c>
      <c r="AR62">
        <v>0.32298727391304349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577.04552670739918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37.440272684088185</v>
      </c>
      <c r="L63">
        <v>31.680125469586375</v>
      </c>
      <c r="M63">
        <v>0</v>
      </c>
      <c r="N63">
        <v>14.400430298112543</v>
      </c>
      <c r="O63">
        <v>48.35862835380339</v>
      </c>
      <c r="P63">
        <v>56.20148046035807</v>
      </c>
      <c r="Q63">
        <v>1.3806415302013422</v>
      </c>
      <c r="R63">
        <v>4.609003122104661</v>
      </c>
      <c r="S63">
        <v>2.7615378235565817</v>
      </c>
      <c r="T63">
        <v>0</v>
      </c>
      <c r="U63">
        <v>317.68788433223045</v>
      </c>
      <c r="V63">
        <v>0</v>
      </c>
      <c r="W63">
        <v>10.07021146491671</v>
      </c>
      <c r="X63">
        <v>35.970062998305082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4.0180066212003114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13.365033284318363</v>
      </c>
      <c r="AL63">
        <v>0.33991989974182446</v>
      </c>
      <c r="AM63">
        <v>0</v>
      </c>
      <c r="AN63">
        <v>0</v>
      </c>
      <c r="AO63">
        <v>0</v>
      </c>
      <c r="AP63">
        <v>6.2454772010604821E-2</v>
      </c>
      <c r="AQ63">
        <v>0</v>
      </c>
      <c r="AR63">
        <v>0.32298727391304349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579.81667274772508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37.440272684088185</v>
      </c>
      <c r="L64">
        <v>31.680125469586375</v>
      </c>
      <c r="M64">
        <v>0</v>
      </c>
      <c r="N64">
        <v>14.400430298112543</v>
      </c>
      <c r="O64">
        <v>48.35862835380339</v>
      </c>
      <c r="P64">
        <v>56.20148046035807</v>
      </c>
      <c r="Q64">
        <v>1.3806415302013422</v>
      </c>
      <c r="R64">
        <v>4.609003122104661</v>
      </c>
      <c r="S64">
        <v>2.7615378235565817</v>
      </c>
      <c r="T64">
        <v>0</v>
      </c>
      <c r="U64">
        <v>317.68788433223045</v>
      </c>
      <c r="V64">
        <v>0</v>
      </c>
      <c r="W64">
        <v>10.07021146491671</v>
      </c>
      <c r="X64">
        <v>35.970062998305082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4.0180066212003114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13.365033284318363</v>
      </c>
      <c r="AL64">
        <v>0.33991989974182446</v>
      </c>
      <c r="AM64">
        <v>0</v>
      </c>
      <c r="AN64">
        <v>0</v>
      </c>
      <c r="AO64">
        <v>0</v>
      </c>
      <c r="AP64">
        <v>6.2454772010604821E-2</v>
      </c>
      <c r="AQ64">
        <v>0</v>
      </c>
      <c r="AR64">
        <v>0.32298727391304349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579.81667274772508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78.790383667988564</v>
      </c>
      <c r="L65">
        <v>62.612125074779478</v>
      </c>
      <c r="M65">
        <v>0</v>
      </c>
      <c r="N65">
        <v>14.400430298112543</v>
      </c>
      <c r="O65">
        <v>48.35862835380339</v>
      </c>
      <c r="P65">
        <v>56.20148046035807</v>
      </c>
      <c r="Q65">
        <v>2.5604447651139743</v>
      </c>
      <c r="R65">
        <v>10.337524751351351</v>
      </c>
      <c r="S65">
        <v>6.4330110785939976</v>
      </c>
      <c r="T65">
        <v>0</v>
      </c>
      <c r="U65">
        <v>317.68788433223045</v>
      </c>
      <c r="V65">
        <v>5.0571350386740326</v>
      </c>
      <c r="W65">
        <v>10.07021146491671</v>
      </c>
      <c r="X65">
        <v>35.970062998305082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4.0180066212003114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13.365033284318363</v>
      </c>
      <c r="AL65">
        <v>0.33991989974182446</v>
      </c>
      <c r="AM65">
        <v>0</v>
      </c>
      <c r="AN65">
        <v>0</v>
      </c>
      <c r="AO65">
        <v>0</v>
      </c>
      <c r="AP65">
        <v>1.7175087698674403</v>
      </c>
      <c r="AQ65">
        <v>0</v>
      </c>
      <c r="AR65">
        <v>0.32298727391304349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669.39077049254615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78.790383667988564</v>
      </c>
      <c r="L66">
        <v>62.612059117253594</v>
      </c>
      <c r="M66">
        <v>0</v>
      </c>
      <c r="N66">
        <v>14.400430298112543</v>
      </c>
      <c r="O66">
        <v>48.35862835380339</v>
      </c>
      <c r="P66">
        <v>56.20148046035807</v>
      </c>
      <c r="Q66">
        <v>2.5691240710059176</v>
      </c>
      <c r="R66">
        <v>10.337524751351351</v>
      </c>
      <c r="S66">
        <v>6.4330110785939976</v>
      </c>
      <c r="T66">
        <v>0</v>
      </c>
      <c r="U66">
        <v>317.68788433223045</v>
      </c>
      <c r="V66">
        <v>5.0571350386740326</v>
      </c>
      <c r="W66">
        <v>10.07021146491671</v>
      </c>
      <c r="X66">
        <v>35.970062998305082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13.365033284318363</v>
      </c>
      <c r="AL66">
        <v>0.33991989974182446</v>
      </c>
      <c r="AM66">
        <v>0</v>
      </c>
      <c r="AN66">
        <v>0</v>
      </c>
      <c r="AO66">
        <v>0</v>
      </c>
      <c r="AP66">
        <v>1.7175087698674403</v>
      </c>
      <c r="AQ66">
        <v>0</v>
      </c>
      <c r="AR66">
        <v>0.32298727391304349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669.39938384091215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78.790850718599401</v>
      </c>
      <c r="L67">
        <v>62.490282347573846</v>
      </c>
      <c r="M67">
        <v>0</v>
      </c>
      <c r="N67">
        <v>14.400430298112543</v>
      </c>
      <c r="O67">
        <v>48.35862835380339</v>
      </c>
      <c r="P67">
        <v>56.20148046035807</v>
      </c>
      <c r="Q67">
        <v>2.5691240710059176</v>
      </c>
      <c r="R67">
        <v>10.337524751351351</v>
      </c>
      <c r="S67">
        <v>6.4330110785939976</v>
      </c>
      <c r="T67">
        <v>0</v>
      </c>
      <c r="U67">
        <v>317.68788433223045</v>
      </c>
      <c r="V67">
        <v>5.0571350386740326</v>
      </c>
      <c r="W67">
        <v>10.07021146491671</v>
      </c>
      <c r="X67">
        <v>35.970062998305082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13.365033284318363</v>
      </c>
      <c r="AL67">
        <v>0.33991989974182446</v>
      </c>
      <c r="AM67">
        <v>0</v>
      </c>
      <c r="AN67">
        <v>0</v>
      </c>
      <c r="AO67">
        <v>0</v>
      </c>
      <c r="AP67">
        <v>6.2454772010604821E-2</v>
      </c>
      <c r="AQ67">
        <v>0</v>
      </c>
      <c r="AR67">
        <v>0.53831186920289853</v>
      </c>
      <c r="AS67">
        <v>1.147992359277431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668.6509001327795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78.790850718599401</v>
      </c>
      <c r="L68">
        <v>62.610876909498373</v>
      </c>
      <c r="M68">
        <v>0</v>
      </c>
      <c r="N68">
        <v>14.400430298112543</v>
      </c>
      <c r="O68">
        <v>48.35862835380339</v>
      </c>
      <c r="P68">
        <v>56.20148046035807</v>
      </c>
      <c r="Q68">
        <v>2.5691240710059176</v>
      </c>
      <c r="R68">
        <v>10.337524751351351</v>
      </c>
      <c r="S68">
        <v>6.4330110785939976</v>
      </c>
      <c r="T68">
        <v>0</v>
      </c>
      <c r="U68">
        <v>317.68788433223045</v>
      </c>
      <c r="V68">
        <v>5.0571350386740326</v>
      </c>
      <c r="W68">
        <v>10.07021146491671</v>
      </c>
      <c r="X68">
        <v>35.970062998305082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8.0360132424006228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13.365033284318363</v>
      </c>
      <c r="AL68">
        <v>0.33991989974182446</v>
      </c>
      <c r="AM68">
        <v>0</v>
      </c>
      <c r="AN68">
        <v>0</v>
      </c>
      <c r="AO68">
        <v>0</v>
      </c>
      <c r="AP68">
        <v>6.2454772010604821E-2</v>
      </c>
      <c r="AQ68">
        <v>0</v>
      </c>
      <c r="AR68">
        <v>0.53831186920289853</v>
      </c>
      <c r="AS68">
        <v>1.147992359277431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672.7895013159042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78.790850718599401</v>
      </c>
      <c r="L69">
        <v>62.610876909498373</v>
      </c>
      <c r="M69">
        <v>0</v>
      </c>
      <c r="N69">
        <v>14.400430298112543</v>
      </c>
      <c r="O69">
        <v>48.35862835380339</v>
      </c>
      <c r="P69">
        <v>56.20148046035807</v>
      </c>
      <c r="Q69">
        <v>2.5691240710059176</v>
      </c>
      <c r="R69">
        <v>10.337524751351351</v>
      </c>
      <c r="S69">
        <v>6.4330110785939976</v>
      </c>
      <c r="T69">
        <v>0</v>
      </c>
      <c r="U69">
        <v>317.68788433223045</v>
      </c>
      <c r="V69">
        <v>5.0571350386740326</v>
      </c>
      <c r="W69">
        <v>10.07021146491671</v>
      </c>
      <c r="X69">
        <v>35.970062998305082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8.0360132424006228</v>
      </c>
      <c r="AF69">
        <v>0</v>
      </c>
      <c r="AG69">
        <v>0</v>
      </c>
      <c r="AH69">
        <v>4.1560981263991552</v>
      </c>
      <c r="AI69">
        <v>0</v>
      </c>
      <c r="AJ69">
        <v>0</v>
      </c>
      <c r="AK69">
        <v>13.365033284318363</v>
      </c>
      <c r="AL69">
        <v>0.33991989974182446</v>
      </c>
      <c r="AM69">
        <v>0</v>
      </c>
      <c r="AN69">
        <v>0</v>
      </c>
      <c r="AO69">
        <v>0</v>
      </c>
      <c r="AP69">
        <v>6.2454772010604821E-2</v>
      </c>
      <c r="AQ69">
        <v>0</v>
      </c>
      <c r="AR69">
        <v>0.69980550615942017</v>
      </c>
      <c r="AS69">
        <v>1.147992359277431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677.10709307925993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78.790850718599401</v>
      </c>
      <c r="L70">
        <v>62.610876909498373</v>
      </c>
      <c r="M70">
        <v>0</v>
      </c>
      <c r="N70">
        <v>14.400430298112543</v>
      </c>
      <c r="O70">
        <v>48.35862835380339</v>
      </c>
      <c r="P70">
        <v>56.20148046035807</v>
      </c>
      <c r="Q70">
        <v>2.5691240710059176</v>
      </c>
      <c r="R70">
        <v>10.337524751351351</v>
      </c>
      <c r="S70">
        <v>6.4330110785939976</v>
      </c>
      <c r="T70">
        <v>0</v>
      </c>
      <c r="U70">
        <v>317.68788433223045</v>
      </c>
      <c r="V70">
        <v>5.0571350386740326</v>
      </c>
      <c r="W70">
        <v>10.07021146491671</v>
      </c>
      <c r="X70">
        <v>35.970062998305082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8.0360132424006228</v>
      </c>
      <c r="AF70">
        <v>0</v>
      </c>
      <c r="AG70">
        <v>0</v>
      </c>
      <c r="AH70">
        <v>9.2357738400000002</v>
      </c>
      <c r="AI70">
        <v>0</v>
      </c>
      <c r="AJ70">
        <v>0</v>
      </c>
      <c r="AK70">
        <v>13.365033284318363</v>
      </c>
      <c r="AL70">
        <v>0.33991989974182446</v>
      </c>
      <c r="AM70">
        <v>0</v>
      </c>
      <c r="AN70">
        <v>0</v>
      </c>
      <c r="AO70">
        <v>0</v>
      </c>
      <c r="AP70">
        <v>6.2454772010604821E-2</v>
      </c>
      <c r="AQ70">
        <v>0</v>
      </c>
      <c r="AR70">
        <v>0.69980550615942017</v>
      </c>
      <c r="AS70">
        <v>1.147992359277431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682.18676879286079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78.790850718599401</v>
      </c>
      <c r="L71">
        <v>62.610876909498373</v>
      </c>
      <c r="M71">
        <v>0</v>
      </c>
      <c r="N71">
        <v>14.400430298112543</v>
      </c>
      <c r="O71">
        <v>48.35862835380339</v>
      </c>
      <c r="P71">
        <v>56.20148046035807</v>
      </c>
      <c r="Q71">
        <v>2.5691240710059176</v>
      </c>
      <c r="R71">
        <v>10.337524751351351</v>
      </c>
      <c r="S71">
        <v>6.4330110785939976</v>
      </c>
      <c r="T71">
        <v>0</v>
      </c>
      <c r="U71">
        <v>317.68788433223045</v>
      </c>
      <c r="V71">
        <v>5.0571350386740326</v>
      </c>
      <c r="W71">
        <v>10.07021146491671</v>
      </c>
      <c r="X71">
        <v>35.970062998305082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2.1986109939439817</v>
      </c>
      <c r="AE71">
        <v>8.0360132424006228</v>
      </c>
      <c r="AF71">
        <v>0</v>
      </c>
      <c r="AG71">
        <v>0</v>
      </c>
      <c r="AH71">
        <v>13.85366076</v>
      </c>
      <c r="AI71">
        <v>0</v>
      </c>
      <c r="AJ71">
        <v>0</v>
      </c>
      <c r="AK71">
        <v>13.365033284318363</v>
      </c>
      <c r="AL71">
        <v>0.33991989974182446</v>
      </c>
      <c r="AM71">
        <v>0</v>
      </c>
      <c r="AN71">
        <v>0</v>
      </c>
      <c r="AO71">
        <v>0</v>
      </c>
      <c r="AP71">
        <v>6.2454772010604821E-2</v>
      </c>
      <c r="AQ71">
        <v>0</v>
      </c>
      <c r="AR71">
        <v>0.32298727391304349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691.02511170366574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78.790850718599401</v>
      </c>
      <c r="L72">
        <v>62.610876909498373</v>
      </c>
      <c r="M72">
        <v>0</v>
      </c>
      <c r="N72">
        <v>14.400430298112543</v>
      </c>
      <c r="O72">
        <v>48.35862835380339</v>
      </c>
      <c r="P72">
        <v>56.20148046035807</v>
      </c>
      <c r="Q72">
        <v>2.5691240710059176</v>
      </c>
      <c r="R72">
        <v>10.337524751351351</v>
      </c>
      <c r="S72">
        <v>6.4330110785939976</v>
      </c>
      <c r="T72">
        <v>0</v>
      </c>
      <c r="U72">
        <v>317.68788433223045</v>
      </c>
      <c r="V72">
        <v>5.0571350386740326</v>
      </c>
      <c r="W72">
        <v>10.07021146491671</v>
      </c>
      <c r="X72">
        <v>35.970062998305082</v>
      </c>
      <c r="Y72">
        <v>0</v>
      </c>
      <c r="Z72">
        <v>0.26819605999999996</v>
      </c>
      <c r="AA72">
        <v>0</v>
      </c>
      <c r="AB72">
        <v>3.2112186426106528</v>
      </c>
      <c r="AC72">
        <v>0</v>
      </c>
      <c r="AD72">
        <v>4.4545465185465556</v>
      </c>
      <c r="AE72">
        <v>8.0360132424006228</v>
      </c>
      <c r="AF72">
        <v>0</v>
      </c>
      <c r="AG72">
        <v>0</v>
      </c>
      <c r="AH72">
        <v>18.47154768</v>
      </c>
      <c r="AI72">
        <v>0</v>
      </c>
      <c r="AJ72">
        <v>0</v>
      </c>
      <c r="AK72">
        <v>13.365033284318363</v>
      </c>
      <c r="AL72">
        <v>1.6995989907917386</v>
      </c>
      <c r="AM72">
        <v>1.2870876916729186</v>
      </c>
      <c r="AN72">
        <v>0</v>
      </c>
      <c r="AO72">
        <v>0</v>
      </c>
      <c r="AP72">
        <v>6.2454772010604821E-2</v>
      </c>
      <c r="AQ72">
        <v>0</v>
      </c>
      <c r="AR72">
        <v>0.32298727391304349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700.81389699099111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78.790850718599401</v>
      </c>
      <c r="L73">
        <v>62.610876909498373</v>
      </c>
      <c r="M73">
        <v>0</v>
      </c>
      <c r="N73">
        <v>14.400430298112543</v>
      </c>
      <c r="O73">
        <v>48.35862835380339</v>
      </c>
      <c r="P73">
        <v>56.20148046035807</v>
      </c>
      <c r="Q73">
        <v>2.5691240710059176</v>
      </c>
      <c r="R73">
        <v>10.337524751351351</v>
      </c>
      <c r="S73">
        <v>6.4330110785939976</v>
      </c>
      <c r="T73">
        <v>0</v>
      </c>
      <c r="U73">
        <v>317.68788433223045</v>
      </c>
      <c r="V73">
        <v>5.0571350386740326</v>
      </c>
      <c r="W73">
        <v>10.07021146491671</v>
      </c>
      <c r="X73">
        <v>35.970062998305082</v>
      </c>
      <c r="Y73">
        <v>0</v>
      </c>
      <c r="Z73">
        <v>3.1797325280000002</v>
      </c>
      <c r="AA73">
        <v>1.7141592263244261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25.398378059999999</v>
      </c>
      <c r="AI73">
        <v>0</v>
      </c>
      <c r="AJ73">
        <v>0</v>
      </c>
      <c r="AK73">
        <v>13.365033284318363</v>
      </c>
      <c r="AL73">
        <v>10.19759369079174</v>
      </c>
      <c r="AM73">
        <v>2.5689749648912232</v>
      </c>
      <c r="AN73">
        <v>0</v>
      </c>
      <c r="AO73">
        <v>0</v>
      </c>
      <c r="AP73">
        <v>6.2454772010604821E-2</v>
      </c>
      <c r="AQ73">
        <v>0</v>
      </c>
      <c r="AR73">
        <v>0.32298727391304349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725.35752393515816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78.790850718599401</v>
      </c>
      <c r="L74">
        <v>62.610876909498373</v>
      </c>
      <c r="M74">
        <v>0</v>
      </c>
      <c r="N74">
        <v>14.400430298112543</v>
      </c>
      <c r="O74">
        <v>48.35862835380339</v>
      </c>
      <c r="P74">
        <v>56.20148046035807</v>
      </c>
      <c r="Q74">
        <v>2.5691240710059176</v>
      </c>
      <c r="R74">
        <v>10.337524751351351</v>
      </c>
      <c r="S74">
        <v>6.4330110785939976</v>
      </c>
      <c r="T74">
        <v>0</v>
      </c>
      <c r="U74">
        <v>317.68788433223045</v>
      </c>
      <c r="V74">
        <v>5.0571350386740326</v>
      </c>
      <c r="W74">
        <v>10.07021146491671</v>
      </c>
      <c r="X74">
        <v>35.970062998305082</v>
      </c>
      <c r="Y74">
        <v>0</v>
      </c>
      <c r="Z74">
        <v>3.1797325280000002</v>
      </c>
      <c r="AA74">
        <v>3.3897980719643703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34.218541960359026</v>
      </c>
      <c r="AI74">
        <v>0</v>
      </c>
      <c r="AJ74">
        <v>0</v>
      </c>
      <c r="AK74">
        <v>13.365033284318363</v>
      </c>
      <c r="AL74">
        <v>10.19759369079174</v>
      </c>
      <c r="AM74">
        <v>2.5689749648912232</v>
      </c>
      <c r="AN74">
        <v>0</v>
      </c>
      <c r="AO74">
        <v>0</v>
      </c>
      <c r="AP74">
        <v>0</v>
      </c>
      <c r="AQ74">
        <v>0</v>
      </c>
      <c r="AR74">
        <v>0.32298727391304349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738.01814516841978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78.790850718599401</v>
      </c>
      <c r="L75">
        <v>62.610876909498373</v>
      </c>
      <c r="M75">
        <v>0</v>
      </c>
      <c r="N75">
        <v>14.400430298112543</v>
      </c>
      <c r="O75">
        <v>48.35862835380339</v>
      </c>
      <c r="P75">
        <v>56.20148046035807</v>
      </c>
      <c r="Q75">
        <v>2.5691240710059176</v>
      </c>
      <c r="R75">
        <v>10.337524751351351</v>
      </c>
      <c r="S75">
        <v>6.4330110785939976</v>
      </c>
      <c r="T75">
        <v>0</v>
      </c>
      <c r="U75">
        <v>317.68788433223045</v>
      </c>
      <c r="V75">
        <v>5.0571350386740326</v>
      </c>
      <c r="W75">
        <v>10.857064116491227</v>
      </c>
      <c r="X75">
        <v>35.970062998305082</v>
      </c>
      <c r="Y75">
        <v>0</v>
      </c>
      <c r="Z75">
        <v>3.1797325280000002</v>
      </c>
      <c r="AA75">
        <v>5.3928604074074089</v>
      </c>
      <c r="AB75">
        <v>6.4224375392348101</v>
      </c>
      <c r="AC75">
        <v>0</v>
      </c>
      <c r="AD75">
        <v>6.6818197778198325</v>
      </c>
      <c r="AE75">
        <v>8.0360132424006228</v>
      </c>
      <c r="AF75">
        <v>0</v>
      </c>
      <c r="AG75">
        <v>0</v>
      </c>
      <c r="AH75">
        <v>34.218541960359026</v>
      </c>
      <c r="AI75">
        <v>0</v>
      </c>
      <c r="AJ75">
        <v>0</v>
      </c>
      <c r="AK75">
        <v>13.365033284318363</v>
      </c>
      <c r="AL75">
        <v>10.19759369079174</v>
      </c>
      <c r="AM75">
        <v>2.5689749648912232</v>
      </c>
      <c r="AN75">
        <v>0</v>
      </c>
      <c r="AO75">
        <v>0</v>
      </c>
      <c r="AP75">
        <v>0</v>
      </c>
      <c r="AQ75">
        <v>0</v>
      </c>
      <c r="AR75">
        <v>0.32298727391304349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740.80806015543726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78.790850718599401</v>
      </c>
      <c r="L76">
        <v>62.610876909498373</v>
      </c>
      <c r="M76">
        <v>0</v>
      </c>
      <c r="N76">
        <v>14.400430298112543</v>
      </c>
      <c r="O76">
        <v>48.35862835380339</v>
      </c>
      <c r="P76">
        <v>56.20148046035807</v>
      </c>
      <c r="Q76">
        <v>2.5691240710059176</v>
      </c>
      <c r="R76">
        <v>10.337524751351351</v>
      </c>
      <c r="S76">
        <v>6.4330110785939976</v>
      </c>
      <c r="T76">
        <v>0</v>
      </c>
      <c r="U76">
        <v>317.68788433223045</v>
      </c>
      <c r="V76">
        <v>5.0571350386740326</v>
      </c>
      <c r="W76">
        <v>11.316507951515153</v>
      </c>
      <c r="X76">
        <v>35.970062998305082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6.6818197778198325</v>
      </c>
      <c r="AE76">
        <v>8.0360132424006228</v>
      </c>
      <c r="AF76">
        <v>0</v>
      </c>
      <c r="AG76">
        <v>0</v>
      </c>
      <c r="AH76">
        <v>34.218541960359026</v>
      </c>
      <c r="AI76">
        <v>0</v>
      </c>
      <c r="AJ76">
        <v>0</v>
      </c>
      <c r="AK76">
        <v>13.365033284318363</v>
      </c>
      <c r="AL76">
        <v>10.19759369079174</v>
      </c>
      <c r="AM76">
        <v>2.5689749648912232</v>
      </c>
      <c r="AN76">
        <v>0</v>
      </c>
      <c r="AO76">
        <v>0</v>
      </c>
      <c r="AP76">
        <v>0</v>
      </c>
      <c r="AQ76">
        <v>0</v>
      </c>
      <c r="AR76">
        <v>0.32298727391304349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742.23051477749846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78.790850718599401</v>
      </c>
      <c r="L77">
        <v>62.610876909498373</v>
      </c>
      <c r="M77">
        <v>0</v>
      </c>
      <c r="N77">
        <v>14.400430298112543</v>
      </c>
      <c r="O77">
        <v>48.35862835380339</v>
      </c>
      <c r="P77">
        <v>56.20148046035807</v>
      </c>
      <c r="Q77">
        <v>2.5691240710059176</v>
      </c>
      <c r="R77">
        <v>10.337524751351351</v>
      </c>
      <c r="S77">
        <v>6.4330110785939976</v>
      </c>
      <c r="T77">
        <v>0</v>
      </c>
      <c r="U77">
        <v>317.68788433223045</v>
      </c>
      <c r="V77">
        <v>5.0571350386740326</v>
      </c>
      <c r="W77">
        <v>11.317072045791248</v>
      </c>
      <c r="X77">
        <v>35.970062998305082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26.876101894720168</v>
      </c>
      <c r="AI77">
        <v>0</v>
      </c>
      <c r="AJ77">
        <v>0</v>
      </c>
      <c r="AK77">
        <v>13.365033284318363</v>
      </c>
      <c r="AL77">
        <v>10.19759369079174</v>
      </c>
      <c r="AM77">
        <v>2.5689749648912232</v>
      </c>
      <c r="AN77">
        <v>0</v>
      </c>
      <c r="AO77">
        <v>0</v>
      </c>
      <c r="AP77">
        <v>0</v>
      </c>
      <c r="AQ77">
        <v>0</v>
      </c>
      <c r="AR77">
        <v>0.32298727391304349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734.88863880613565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78.790850718599401</v>
      </c>
      <c r="L78">
        <v>62.610876909498373</v>
      </c>
      <c r="M78">
        <v>0</v>
      </c>
      <c r="N78">
        <v>14.400430298112543</v>
      </c>
      <c r="O78">
        <v>48.35862835380339</v>
      </c>
      <c r="P78">
        <v>56.20148046035807</v>
      </c>
      <c r="Q78">
        <v>2.5691240710059176</v>
      </c>
      <c r="R78">
        <v>10.337524751351351</v>
      </c>
      <c r="S78">
        <v>6.4330110785939976</v>
      </c>
      <c r="T78">
        <v>0</v>
      </c>
      <c r="U78">
        <v>317.68788433223045</v>
      </c>
      <c r="V78">
        <v>5.0571350386740326</v>
      </c>
      <c r="W78">
        <v>11.317072045791248</v>
      </c>
      <c r="X78">
        <v>35.970062998305082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4.4545465185465556</v>
      </c>
      <c r="AE78">
        <v>8.0360132424006228</v>
      </c>
      <c r="AF78">
        <v>0</v>
      </c>
      <c r="AG78">
        <v>0</v>
      </c>
      <c r="AH78">
        <v>18.47154768</v>
      </c>
      <c r="AI78">
        <v>0</v>
      </c>
      <c r="AJ78">
        <v>0</v>
      </c>
      <c r="AK78">
        <v>13.365033284318363</v>
      </c>
      <c r="AL78">
        <v>10.19759369079174</v>
      </c>
      <c r="AM78">
        <v>2.5689749648912232</v>
      </c>
      <c r="AN78">
        <v>0</v>
      </c>
      <c r="AO78">
        <v>0</v>
      </c>
      <c r="AP78">
        <v>0</v>
      </c>
      <c r="AQ78">
        <v>0</v>
      </c>
      <c r="AR78">
        <v>0.53831186920289853</v>
      </c>
      <c r="AS78">
        <v>1.147992359277431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724.47213592743196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78.790850718599401</v>
      </c>
      <c r="L79">
        <v>62.610876909498373</v>
      </c>
      <c r="M79">
        <v>0</v>
      </c>
      <c r="N79">
        <v>14.400430298112543</v>
      </c>
      <c r="O79">
        <v>48.35862835380339</v>
      </c>
      <c r="P79">
        <v>56.20148046035807</v>
      </c>
      <c r="Q79">
        <v>2.5691240710059176</v>
      </c>
      <c r="R79">
        <v>10.337524751351351</v>
      </c>
      <c r="S79">
        <v>6.4330110785939976</v>
      </c>
      <c r="T79">
        <v>0</v>
      </c>
      <c r="U79">
        <v>317.68788433223045</v>
      </c>
      <c r="V79">
        <v>5.0571350386740326</v>
      </c>
      <c r="W79">
        <v>11.317072045791248</v>
      </c>
      <c r="X79">
        <v>35.970062998305082</v>
      </c>
      <c r="Y79">
        <v>0</v>
      </c>
      <c r="Z79">
        <v>1.5898662640000001</v>
      </c>
      <c r="AA79">
        <v>6.3558711944444459</v>
      </c>
      <c r="AB79">
        <v>3.2112186426106528</v>
      </c>
      <c r="AC79">
        <v>0</v>
      </c>
      <c r="AD79">
        <v>4.4545465185465556</v>
      </c>
      <c r="AE79">
        <v>8.0360132424006228</v>
      </c>
      <c r="AF79">
        <v>0</v>
      </c>
      <c r="AG79">
        <v>0</v>
      </c>
      <c r="AH79">
        <v>12.930083426800422</v>
      </c>
      <c r="AI79">
        <v>0</v>
      </c>
      <c r="AJ79">
        <v>0</v>
      </c>
      <c r="AK79">
        <v>13.365033284318363</v>
      </c>
      <c r="AL79">
        <v>1.6995989907917386</v>
      </c>
      <c r="AM79">
        <v>1.2870876916729186</v>
      </c>
      <c r="AN79">
        <v>0</v>
      </c>
      <c r="AO79">
        <v>0</v>
      </c>
      <c r="AP79">
        <v>0</v>
      </c>
      <c r="AQ79">
        <v>0</v>
      </c>
      <c r="AR79">
        <v>6.4597429384057969</v>
      </c>
      <c r="AS79">
        <v>1.147992359277431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710.27113560959287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78.790850718599401</v>
      </c>
      <c r="L80">
        <v>62.610876909498373</v>
      </c>
      <c r="M80">
        <v>0</v>
      </c>
      <c r="N80">
        <v>14.400430298112543</v>
      </c>
      <c r="O80">
        <v>48.35862835380339</v>
      </c>
      <c r="P80">
        <v>56.20148046035807</v>
      </c>
      <c r="Q80">
        <v>2.5691240710059176</v>
      </c>
      <c r="R80">
        <v>10.337524751351351</v>
      </c>
      <c r="S80">
        <v>6.4330110785939976</v>
      </c>
      <c r="T80">
        <v>0</v>
      </c>
      <c r="U80">
        <v>317.68788433223045</v>
      </c>
      <c r="V80">
        <v>5.0571350386740326</v>
      </c>
      <c r="W80">
        <v>11.317072045791248</v>
      </c>
      <c r="X80">
        <v>35.970062998305082</v>
      </c>
      <c r="Y80">
        <v>0</v>
      </c>
      <c r="Z80">
        <v>1.5898662640000001</v>
      </c>
      <c r="AA80">
        <v>3.4252368526722936</v>
      </c>
      <c r="AB80">
        <v>3.2112186426106528</v>
      </c>
      <c r="AC80">
        <v>0</v>
      </c>
      <c r="AD80">
        <v>2.1986109939439817</v>
      </c>
      <c r="AE80">
        <v>4.0180066212003114</v>
      </c>
      <c r="AF80">
        <v>0</v>
      </c>
      <c r="AG80">
        <v>0</v>
      </c>
      <c r="AH80">
        <v>7.3886191736008451</v>
      </c>
      <c r="AI80">
        <v>0</v>
      </c>
      <c r="AJ80">
        <v>0</v>
      </c>
      <c r="AK80">
        <v>13.365033284318363</v>
      </c>
      <c r="AL80">
        <v>0.33991989974182446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6.4597429384057969</v>
      </c>
      <c r="AS80">
        <v>1.147992359277431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692.87832808609539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78.790850718599401</v>
      </c>
      <c r="L81">
        <v>62.610876909498373</v>
      </c>
      <c r="M81">
        <v>0</v>
      </c>
      <c r="N81">
        <v>14.400430298112543</v>
      </c>
      <c r="O81">
        <v>48.35862835380339</v>
      </c>
      <c r="P81">
        <v>56.20148046035807</v>
      </c>
      <c r="Q81">
        <v>2.5691240710059176</v>
      </c>
      <c r="R81">
        <v>10.337524751351351</v>
      </c>
      <c r="S81">
        <v>6.4330110785939976</v>
      </c>
      <c r="T81">
        <v>0</v>
      </c>
      <c r="U81">
        <v>317.68788433223045</v>
      </c>
      <c r="V81">
        <v>5.0571350386740326</v>
      </c>
      <c r="W81">
        <v>11.317072045791248</v>
      </c>
      <c r="X81">
        <v>35.970062998305082</v>
      </c>
      <c r="Y81">
        <v>0</v>
      </c>
      <c r="Z81">
        <v>1.5898662640000001</v>
      </c>
      <c r="AA81">
        <v>1.5408172592592597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2.7707322536008445</v>
      </c>
      <c r="AI81">
        <v>0</v>
      </c>
      <c r="AJ81">
        <v>0</v>
      </c>
      <c r="AK81">
        <v>13.365033284318363</v>
      </c>
      <c r="AL81">
        <v>0.56653308158347693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0.26915606159420291</v>
      </c>
      <c r="AS81">
        <v>1.147992359277431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675.00221824115772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78.790850718599401</v>
      </c>
      <c r="L82">
        <v>62.610876909498373</v>
      </c>
      <c r="M82">
        <v>0</v>
      </c>
      <c r="N82">
        <v>14.400430298112543</v>
      </c>
      <c r="O82">
        <v>48.35862835380339</v>
      </c>
      <c r="P82">
        <v>56.20148046035807</v>
      </c>
      <c r="Q82">
        <v>2.5691240710059176</v>
      </c>
      <c r="R82">
        <v>10.337524751351351</v>
      </c>
      <c r="S82">
        <v>6.4330110785939976</v>
      </c>
      <c r="T82">
        <v>0</v>
      </c>
      <c r="U82">
        <v>317.68788433223045</v>
      </c>
      <c r="V82">
        <v>5.0571350386740326</v>
      </c>
      <c r="W82">
        <v>11.317072045791248</v>
      </c>
      <c r="X82">
        <v>35.970062998305082</v>
      </c>
      <c r="Y82">
        <v>0</v>
      </c>
      <c r="Z82">
        <v>1.5898662640000001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13.365033284318363</v>
      </c>
      <c r="AL82">
        <v>0.56653308158347693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0.26915606159420291</v>
      </c>
      <c r="AS82">
        <v>1.147992359277431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670.69066872829762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78.790850718599401</v>
      </c>
      <c r="L83">
        <v>62.610876909498373</v>
      </c>
      <c r="M83">
        <v>0</v>
      </c>
      <c r="N83">
        <v>14.400430298112543</v>
      </c>
      <c r="O83">
        <v>48.35862835380339</v>
      </c>
      <c r="P83">
        <v>56.20148046035807</v>
      </c>
      <c r="Q83">
        <v>2.5691240710059176</v>
      </c>
      <c r="R83">
        <v>10.337524751351351</v>
      </c>
      <c r="S83">
        <v>6.4330110785939976</v>
      </c>
      <c r="T83">
        <v>0</v>
      </c>
      <c r="U83">
        <v>317.68788433223045</v>
      </c>
      <c r="V83">
        <v>5.0571350386740326</v>
      </c>
      <c r="W83">
        <v>11.317072045791248</v>
      </c>
      <c r="X83">
        <v>35.970062998305082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13.365033284318363</v>
      </c>
      <c r="AL83">
        <v>0.56653308158347693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0.26915606159420291</v>
      </c>
      <c r="AS83">
        <v>1.147992359277431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669.10080246429766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78.790850718599401</v>
      </c>
      <c r="L84">
        <v>62.610876909498373</v>
      </c>
      <c r="M84">
        <v>0</v>
      </c>
      <c r="N84">
        <v>14.400430298112543</v>
      </c>
      <c r="O84">
        <v>48.35862835380339</v>
      </c>
      <c r="P84">
        <v>56.20148046035807</v>
      </c>
      <c r="Q84">
        <v>2.5691240710059176</v>
      </c>
      <c r="R84">
        <v>10.337524751351351</v>
      </c>
      <c r="S84">
        <v>6.4330110785939976</v>
      </c>
      <c r="T84">
        <v>0</v>
      </c>
      <c r="U84">
        <v>317.68788433223045</v>
      </c>
      <c r="V84">
        <v>5.0571350386740326</v>
      </c>
      <c r="W84">
        <v>11.317072045791248</v>
      </c>
      <c r="X84">
        <v>35.970062998305082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13.365033284318363</v>
      </c>
      <c r="AL84">
        <v>0.56653308158347693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0.26915606159420291</v>
      </c>
      <c r="AS84">
        <v>1.147992359277431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669.10080246429766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78.790850718599401</v>
      </c>
      <c r="L85">
        <v>62.610876909498373</v>
      </c>
      <c r="M85">
        <v>0</v>
      </c>
      <c r="N85">
        <v>14.400430298112543</v>
      </c>
      <c r="O85">
        <v>48.35862835380339</v>
      </c>
      <c r="P85">
        <v>56.20148046035807</v>
      </c>
      <c r="Q85">
        <v>2.5691240710059176</v>
      </c>
      <c r="R85">
        <v>10.337524751351351</v>
      </c>
      <c r="S85">
        <v>6.4330110785939976</v>
      </c>
      <c r="T85">
        <v>0</v>
      </c>
      <c r="U85">
        <v>317.68788433223045</v>
      </c>
      <c r="V85">
        <v>5.0571350386740326</v>
      </c>
      <c r="W85">
        <v>11.317072045791248</v>
      </c>
      <c r="X85">
        <v>35.970062998305082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13.365033284318363</v>
      </c>
      <c r="AL85">
        <v>0.56653308158347693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0.26915606159420291</v>
      </c>
      <c r="AS85">
        <v>1.147992359277431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669.10080246429766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78.790850718599401</v>
      </c>
      <c r="L86">
        <v>62.610876909498373</v>
      </c>
      <c r="M86">
        <v>0</v>
      </c>
      <c r="N86">
        <v>14.400430298112543</v>
      </c>
      <c r="O86">
        <v>48.35862835380339</v>
      </c>
      <c r="P86">
        <v>56.20148046035807</v>
      </c>
      <c r="Q86">
        <v>2.5691240710059176</v>
      </c>
      <c r="R86">
        <v>10.337524751351351</v>
      </c>
      <c r="S86">
        <v>6.4330110785939976</v>
      </c>
      <c r="T86">
        <v>0</v>
      </c>
      <c r="U86">
        <v>317.68788433223045</v>
      </c>
      <c r="V86">
        <v>5.0571350386740326</v>
      </c>
      <c r="W86">
        <v>11.317072045791248</v>
      </c>
      <c r="X86">
        <v>35.970062998305082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13.365033284318363</v>
      </c>
      <c r="AL86">
        <v>0.56653308158347693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0.26915606159420291</v>
      </c>
      <c r="AS86">
        <v>1.147992359277431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669.10080246429766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80.708238954172373</v>
      </c>
      <c r="L87">
        <v>62.610876909498373</v>
      </c>
      <c r="M87">
        <v>0</v>
      </c>
      <c r="N87">
        <v>14.400430298112543</v>
      </c>
      <c r="O87">
        <v>48.35862835380339</v>
      </c>
      <c r="P87">
        <v>56.20148046035807</v>
      </c>
      <c r="Q87">
        <v>2.5691240710059176</v>
      </c>
      <c r="R87">
        <v>10.337524751351351</v>
      </c>
      <c r="S87">
        <v>6.4330110785939976</v>
      </c>
      <c r="T87">
        <v>0</v>
      </c>
      <c r="U87">
        <v>317.68788433223045</v>
      </c>
      <c r="V87">
        <v>5.0571350386740326</v>
      </c>
      <c r="W87">
        <v>11.317072045791248</v>
      </c>
      <c r="X87">
        <v>35.970062998305082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13.365033284318363</v>
      </c>
      <c r="AL87">
        <v>0.56653308158347693</v>
      </c>
      <c r="AM87">
        <v>0</v>
      </c>
      <c r="AN87">
        <v>0</v>
      </c>
      <c r="AO87">
        <v>0</v>
      </c>
      <c r="AP87">
        <v>9.3682411973487992E-2</v>
      </c>
      <c r="AQ87">
        <v>0</v>
      </c>
      <c r="AR87">
        <v>4.3064954615942028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675.14921251184421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81.589416742649036</v>
      </c>
      <c r="L88">
        <v>65.230159398894259</v>
      </c>
      <c r="M88">
        <v>0</v>
      </c>
      <c r="N88">
        <v>14.400430298112543</v>
      </c>
      <c r="O88">
        <v>48.35862835380339</v>
      </c>
      <c r="P88">
        <v>56.20148046035807</v>
      </c>
      <c r="Q88">
        <v>2.5691240710059176</v>
      </c>
      <c r="R88">
        <v>10.337524751351351</v>
      </c>
      <c r="S88">
        <v>6.4330110785939976</v>
      </c>
      <c r="T88">
        <v>0</v>
      </c>
      <c r="U88">
        <v>317.68788433223045</v>
      </c>
      <c r="V88">
        <v>5.0571350386740326</v>
      </c>
      <c r="W88">
        <v>11.317072045791248</v>
      </c>
      <c r="X88">
        <v>35.970062998305082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13.365033284318363</v>
      </c>
      <c r="AL88">
        <v>0.56653308158347693</v>
      </c>
      <c r="AM88">
        <v>0</v>
      </c>
      <c r="AN88">
        <v>0</v>
      </c>
      <c r="AO88">
        <v>0</v>
      </c>
      <c r="AP88">
        <v>9.3682411973487992E-2</v>
      </c>
      <c r="AQ88">
        <v>0</v>
      </c>
      <c r="AR88">
        <v>4.3064954615942028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678.64967278971665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81.590686405125822</v>
      </c>
      <c r="L89">
        <v>65.230025752280142</v>
      </c>
      <c r="M89">
        <v>0</v>
      </c>
      <c r="N89">
        <v>14.400430298112543</v>
      </c>
      <c r="O89">
        <v>48.35862835380339</v>
      </c>
      <c r="P89">
        <v>56.20148046035807</v>
      </c>
      <c r="Q89">
        <v>2.5691240710059176</v>
      </c>
      <c r="R89">
        <v>10.337524751351351</v>
      </c>
      <c r="S89">
        <v>6.4330110785939976</v>
      </c>
      <c r="T89">
        <v>0</v>
      </c>
      <c r="U89">
        <v>317.68788433223045</v>
      </c>
      <c r="V89">
        <v>5.0571350386740326</v>
      </c>
      <c r="W89">
        <v>11.317072045791248</v>
      </c>
      <c r="X89">
        <v>35.970062998305082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13.365033284318363</v>
      </c>
      <c r="AL89">
        <v>0.56653308158347693</v>
      </c>
      <c r="AM89">
        <v>0</v>
      </c>
      <c r="AN89">
        <v>0</v>
      </c>
      <c r="AO89">
        <v>0</v>
      </c>
      <c r="AP89">
        <v>9.3682411973487992E-2</v>
      </c>
      <c r="AQ89">
        <v>0</v>
      </c>
      <c r="AR89">
        <v>0.26915606159420291</v>
      </c>
      <c r="AS89">
        <v>1.147992359277431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674.61346940557951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81.590686405125822</v>
      </c>
      <c r="L90">
        <v>32.640368354833832</v>
      </c>
      <c r="M90">
        <v>0</v>
      </c>
      <c r="N90">
        <v>14.400430298112543</v>
      </c>
      <c r="O90">
        <v>48.35862835380339</v>
      </c>
      <c r="P90">
        <v>56.20148046035807</v>
      </c>
      <c r="Q90">
        <v>1.0994652249134949</v>
      </c>
      <c r="R90">
        <v>10.337524751351351</v>
      </c>
      <c r="S90">
        <v>2.7615378235565817</v>
      </c>
      <c r="T90">
        <v>0</v>
      </c>
      <c r="U90">
        <v>317.68788433223045</v>
      </c>
      <c r="V90">
        <v>5.0571350386740326</v>
      </c>
      <c r="W90">
        <v>11.317072045791248</v>
      </c>
      <c r="X90">
        <v>35.970062998305082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13.365033284318363</v>
      </c>
      <c r="AL90">
        <v>0.56653308158347693</v>
      </c>
      <c r="AM90">
        <v>0</v>
      </c>
      <c r="AN90">
        <v>0</v>
      </c>
      <c r="AO90">
        <v>0</v>
      </c>
      <c r="AP90">
        <v>9.3682411973487992E-2</v>
      </c>
      <c r="AQ90">
        <v>0</v>
      </c>
      <c r="AR90">
        <v>0.26915606159420291</v>
      </c>
      <c r="AS90">
        <v>1.147992359277431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636.88267990700319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81.48029077858773</v>
      </c>
      <c r="L91">
        <v>32.410269353014741</v>
      </c>
      <c r="M91">
        <v>0</v>
      </c>
      <c r="N91">
        <v>14.400430298112543</v>
      </c>
      <c r="O91">
        <v>48.35862835380339</v>
      </c>
      <c r="P91">
        <v>56.20148046035807</v>
      </c>
      <c r="Q91">
        <v>1.0994652249134949</v>
      </c>
      <c r="R91">
        <v>4.609003122104661</v>
      </c>
      <c r="S91">
        <v>2.7615378235565817</v>
      </c>
      <c r="T91">
        <v>0</v>
      </c>
      <c r="U91">
        <v>317.68788433223045</v>
      </c>
      <c r="V91">
        <v>0</v>
      </c>
      <c r="W91">
        <v>11.317072045791248</v>
      </c>
      <c r="X91">
        <v>35.970062998305082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13.365033284318363</v>
      </c>
      <c r="AL91">
        <v>0.56653308158347693</v>
      </c>
      <c r="AM91">
        <v>0</v>
      </c>
      <c r="AN91">
        <v>0</v>
      </c>
      <c r="AO91">
        <v>0</v>
      </c>
      <c r="AP91">
        <v>0.15613718398409282</v>
      </c>
      <c r="AQ91">
        <v>0</v>
      </c>
      <c r="AR91">
        <v>5.3831191999999994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630.93294652114173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81.589672631528046</v>
      </c>
      <c r="L92">
        <v>32.640005007927179</v>
      </c>
      <c r="M92">
        <v>0</v>
      </c>
      <c r="N92">
        <v>14.400430298112543</v>
      </c>
      <c r="O92">
        <v>48.35862835380339</v>
      </c>
      <c r="P92">
        <v>56.20148046035807</v>
      </c>
      <c r="Q92">
        <v>1.0994652249134949</v>
      </c>
      <c r="R92">
        <v>4.609003122104661</v>
      </c>
      <c r="S92">
        <v>2.7615378235565817</v>
      </c>
      <c r="T92">
        <v>0</v>
      </c>
      <c r="U92">
        <v>317.68788433223045</v>
      </c>
      <c r="V92">
        <v>0</v>
      </c>
      <c r="W92">
        <v>11.317072045791248</v>
      </c>
      <c r="X92">
        <v>35.970062998305082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13.365033284318363</v>
      </c>
      <c r="AL92">
        <v>0.56653308158347693</v>
      </c>
      <c r="AM92">
        <v>0</v>
      </c>
      <c r="AN92">
        <v>0</v>
      </c>
      <c r="AO92">
        <v>0</v>
      </c>
      <c r="AP92">
        <v>0.15613718398409282</v>
      </c>
      <c r="AQ92">
        <v>0</v>
      </c>
      <c r="AR92">
        <v>5.3831191999999994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627.25405740779411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81.59077952938101</v>
      </c>
      <c r="L93">
        <v>32.640182634186417</v>
      </c>
      <c r="M93">
        <v>0</v>
      </c>
      <c r="N93">
        <v>14.400430298112543</v>
      </c>
      <c r="O93">
        <v>48.35862835380339</v>
      </c>
      <c r="P93">
        <v>56.20148046035807</v>
      </c>
      <c r="Q93">
        <v>1.0994266706161138</v>
      </c>
      <c r="R93">
        <v>4.609003122104661</v>
      </c>
      <c r="S93">
        <v>3.4093501193092624</v>
      </c>
      <c r="T93">
        <v>0</v>
      </c>
      <c r="U93">
        <v>317.68788433223045</v>
      </c>
      <c r="V93">
        <v>0</v>
      </c>
      <c r="W93">
        <v>11.317072045791248</v>
      </c>
      <c r="X93">
        <v>35.970062998305082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13.365033284318363</v>
      </c>
      <c r="AL93">
        <v>0.56653308158347693</v>
      </c>
      <c r="AM93">
        <v>0</v>
      </c>
      <c r="AN93">
        <v>0</v>
      </c>
      <c r="AO93">
        <v>0</v>
      </c>
      <c r="AP93">
        <v>0.15613718398409282</v>
      </c>
      <c r="AQ93">
        <v>0</v>
      </c>
      <c r="AR93">
        <v>0.26915606159420291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622.78915253495575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81.59077952938101</v>
      </c>
      <c r="L94">
        <v>32.640182634186417</v>
      </c>
      <c r="M94">
        <v>0</v>
      </c>
      <c r="N94">
        <v>14.400430298112543</v>
      </c>
      <c r="O94">
        <v>48.35862835380339</v>
      </c>
      <c r="P94">
        <v>56.20148046035807</v>
      </c>
      <c r="Q94">
        <v>1.0994266706161138</v>
      </c>
      <c r="R94">
        <v>4.609003122104661</v>
      </c>
      <c r="S94">
        <v>2.7599740033840945</v>
      </c>
      <c r="T94">
        <v>0</v>
      </c>
      <c r="U94">
        <v>317.68788433223045</v>
      </c>
      <c r="V94">
        <v>0</v>
      </c>
      <c r="W94">
        <v>11.317072045791248</v>
      </c>
      <c r="X94">
        <v>35.970062998305082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13.365033284318363</v>
      </c>
      <c r="AL94">
        <v>0.56653308158347693</v>
      </c>
      <c r="AM94">
        <v>0</v>
      </c>
      <c r="AN94">
        <v>0</v>
      </c>
      <c r="AO94">
        <v>0</v>
      </c>
      <c r="AP94">
        <v>0.15613718398409282</v>
      </c>
      <c r="AQ94">
        <v>0</v>
      </c>
      <c r="AR94">
        <v>0.26915606159420291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622.13977641903057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81.590096235901228</v>
      </c>
      <c r="L95">
        <v>37.490184427391561</v>
      </c>
      <c r="M95">
        <v>0</v>
      </c>
      <c r="N95">
        <v>14.400430298112543</v>
      </c>
      <c r="O95">
        <v>48.35862835380339</v>
      </c>
      <c r="P95">
        <v>56.20148046035807</v>
      </c>
      <c r="Q95">
        <v>1.0994266706161138</v>
      </c>
      <c r="R95">
        <v>5.4790094257812498</v>
      </c>
      <c r="S95">
        <v>2.7599740033840945</v>
      </c>
      <c r="T95">
        <v>0</v>
      </c>
      <c r="U95">
        <v>317.68788433223045</v>
      </c>
      <c r="V95">
        <v>0</v>
      </c>
      <c r="W95">
        <v>11.317072045791248</v>
      </c>
      <c r="X95">
        <v>35.970062998305082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13.365033284318363</v>
      </c>
      <c r="AL95">
        <v>0.56653308158347693</v>
      </c>
      <c r="AM95">
        <v>0</v>
      </c>
      <c r="AN95">
        <v>0</v>
      </c>
      <c r="AO95">
        <v>0</v>
      </c>
      <c r="AP95">
        <v>0.15613718398409282</v>
      </c>
      <c r="AQ95">
        <v>0</v>
      </c>
      <c r="AR95">
        <v>0.26915606159420291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627.85910122243263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80.620159017179219</v>
      </c>
      <c r="L96">
        <v>39.310184424762404</v>
      </c>
      <c r="M96">
        <v>0</v>
      </c>
      <c r="N96">
        <v>14.400430298112543</v>
      </c>
      <c r="O96">
        <v>48.35862835380339</v>
      </c>
      <c r="P96">
        <v>56.20148046035807</v>
      </c>
      <c r="Q96">
        <v>1.0994266706161138</v>
      </c>
      <c r="R96">
        <v>4.6097071516393449</v>
      </c>
      <c r="S96">
        <v>2.7599740033840945</v>
      </c>
      <c r="T96">
        <v>0</v>
      </c>
      <c r="U96">
        <v>317.68788433223045</v>
      </c>
      <c r="V96">
        <v>0</v>
      </c>
      <c r="W96">
        <v>11.317072045791248</v>
      </c>
      <c r="X96">
        <v>35.970062998305082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13.365033284318363</v>
      </c>
      <c r="AL96">
        <v>0.56653308158347693</v>
      </c>
      <c r="AM96">
        <v>0</v>
      </c>
      <c r="AN96">
        <v>0</v>
      </c>
      <c r="AO96">
        <v>0</v>
      </c>
      <c r="AP96">
        <v>0.15613718398409282</v>
      </c>
      <c r="AQ96">
        <v>0</v>
      </c>
      <c r="AR96">
        <v>0.26915606159420291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627.83986172693949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81.590456496770173</v>
      </c>
      <c r="L97">
        <v>32.640156492704186</v>
      </c>
      <c r="M97">
        <v>0</v>
      </c>
      <c r="N97">
        <v>14.400430298112543</v>
      </c>
      <c r="O97">
        <v>48.35862835380339</v>
      </c>
      <c r="P97">
        <v>56.20148046035807</v>
      </c>
      <c r="Q97">
        <v>1.0994266706161138</v>
      </c>
      <c r="R97">
        <v>4.6097071516393449</v>
      </c>
      <c r="S97">
        <v>2.7599740033840945</v>
      </c>
      <c r="T97">
        <v>0</v>
      </c>
      <c r="U97">
        <v>317.68788433223045</v>
      </c>
      <c r="V97">
        <v>0</v>
      </c>
      <c r="W97">
        <v>11.317072045791248</v>
      </c>
      <c r="X97">
        <v>35.970062998305082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13.365033284318363</v>
      </c>
      <c r="AL97">
        <v>0.56653308158347693</v>
      </c>
      <c r="AM97">
        <v>0</v>
      </c>
      <c r="AN97">
        <v>0</v>
      </c>
      <c r="AO97">
        <v>0</v>
      </c>
      <c r="AP97">
        <v>0.15613718398409282</v>
      </c>
      <c r="AQ97">
        <v>0</v>
      </c>
      <c r="AR97">
        <v>0.26915606159420291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622.1401312744722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81.590456496770173</v>
      </c>
      <c r="L98">
        <v>32.640132519715642</v>
      </c>
      <c r="M98">
        <v>0</v>
      </c>
      <c r="N98">
        <v>14.400430298112543</v>
      </c>
      <c r="O98">
        <v>48.35862835380339</v>
      </c>
      <c r="P98">
        <v>56.20148046035807</v>
      </c>
      <c r="Q98">
        <v>1.0994266706161138</v>
      </c>
      <c r="R98">
        <v>4.6097071516393449</v>
      </c>
      <c r="S98">
        <v>2.7599740033840945</v>
      </c>
      <c r="T98">
        <v>0</v>
      </c>
      <c r="U98">
        <v>317.68788433223045</v>
      </c>
      <c r="V98">
        <v>0</v>
      </c>
      <c r="W98">
        <v>11.317072045791248</v>
      </c>
      <c r="X98">
        <v>35.970062998305082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13.365033284318363</v>
      </c>
      <c r="AL98">
        <v>0.56653308158347693</v>
      </c>
      <c r="AM98">
        <v>0</v>
      </c>
      <c r="AN98">
        <v>0</v>
      </c>
      <c r="AO98">
        <v>0</v>
      </c>
      <c r="AP98">
        <v>0.15613718398409282</v>
      </c>
      <c r="AQ98">
        <v>0</v>
      </c>
      <c r="AR98">
        <v>0.26915606159420291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622.14010730148379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1.5338543850213986</v>
      </c>
      <c r="L99">
        <f t="shared" si="2"/>
        <v>1.1640380503976304</v>
      </c>
      <c r="M99">
        <f t="shared" si="2"/>
        <v>0</v>
      </c>
      <c r="N99">
        <f t="shared" si="2"/>
        <v>0.34561032715470041</v>
      </c>
      <c r="O99">
        <f t="shared" si="2"/>
        <v>1.1606070804912814</v>
      </c>
      <c r="P99">
        <f t="shared" si="2"/>
        <v>1.3514645081088248</v>
      </c>
      <c r="Q99">
        <f t="shared" si="2"/>
        <v>4.8873225549828279E-2</v>
      </c>
      <c r="R99">
        <f t="shared" si="2"/>
        <v>0.19192557988572392</v>
      </c>
      <c r="S99">
        <f t="shared" si="2"/>
        <v>0.11571607350893517</v>
      </c>
      <c r="T99">
        <f t="shared" si="2"/>
        <v>0</v>
      </c>
      <c r="U99">
        <f t="shared" si="2"/>
        <v>7.6245092239735257</v>
      </c>
      <c r="V99">
        <f t="shared" si="2"/>
        <v>7.0660795847794999E-2</v>
      </c>
      <c r="W99">
        <f t="shared" si="2"/>
        <v>0.26775812900633206</v>
      </c>
      <c r="X99">
        <f t="shared" si="2"/>
        <v>0.86327942250488454</v>
      </c>
      <c r="Y99">
        <f t="shared" si="2"/>
        <v>0</v>
      </c>
      <c r="Z99">
        <f t="shared" si="2"/>
        <v>1.1263161878000002E-2</v>
      </c>
      <c r="AA99">
        <f t="shared" si="2"/>
        <v>2.056682886193156E-2</v>
      </c>
      <c r="AB99">
        <f t="shared" si="2"/>
        <v>2.7305110040585136E-2</v>
      </c>
      <c r="AC99">
        <f t="shared" si="2"/>
        <v>0</v>
      </c>
      <c r="AD99">
        <f t="shared" si="2"/>
        <v>2.1882895370836486E-2</v>
      </c>
      <c r="AE99">
        <f t="shared" si="2"/>
        <v>7.2324119181605584E-2</v>
      </c>
      <c r="AF99">
        <f t="shared" si="2"/>
        <v>0</v>
      </c>
      <c r="AG99">
        <f t="shared" si="2"/>
        <v>0</v>
      </c>
      <c r="AH99">
        <f t="shared" si="2"/>
        <v>0.13345693175939813</v>
      </c>
      <c r="AI99">
        <f t="shared" si="2"/>
        <v>0</v>
      </c>
      <c r="AJ99">
        <f t="shared" si="2"/>
        <v>0</v>
      </c>
      <c r="AK99">
        <f t="shared" si="2"/>
        <v>0.32076079882364006</v>
      </c>
      <c r="AL99">
        <f t="shared" si="2"/>
        <v>4.0507110444513855E-2</v>
      </c>
      <c r="AM99">
        <f t="shared" si="2"/>
        <v>1.2020943924231064E-2</v>
      </c>
      <c r="AN99">
        <f t="shared" si="2"/>
        <v>0</v>
      </c>
      <c r="AO99">
        <f t="shared" si="2"/>
        <v>0</v>
      </c>
      <c r="AP99">
        <f t="shared" si="2"/>
        <v>6.4484642255890658E-3</v>
      </c>
      <c r="AQ99">
        <f t="shared" si="2"/>
        <v>0</v>
      </c>
      <c r="AR99">
        <f t="shared" si="2"/>
        <v>2.7124192328713766E-2</v>
      </c>
      <c r="AS99">
        <f t="shared" si="2"/>
        <v>3.248818394536121E-2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15.464445542235273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2.4099903435840928</v>
      </c>
      <c r="L3">
        <v>305.25163478079151</v>
      </c>
      <c r="M3">
        <v>27.100245498811006</v>
      </c>
      <c r="N3">
        <v>17.390519644734521</v>
      </c>
      <c r="O3">
        <v>0</v>
      </c>
      <c r="P3">
        <v>34.789444047270486</v>
      </c>
      <c r="Q3">
        <v>2.8805142622576967</v>
      </c>
      <c r="R3">
        <v>12.488017088168371</v>
      </c>
      <c r="S3">
        <v>3.8389288873949572</v>
      </c>
      <c r="T3">
        <v>0</v>
      </c>
      <c r="U3">
        <v>24.669835709264145</v>
      </c>
      <c r="V3">
        <v>6.1018373989218322</v>
      </c>
      <c r="W3">
        <v>13.666464210774413</v>
      </c>
      <c r="X3">
        <v>43.440076081355933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2.6133278727180529</v>
      </c>
      <c r="AG3">
        <v>6.290462755200001</v>
      </c>
      <c r="AH3">
        <v>0</v>
      </c>
      <c r="AI3">
        <v>0</v>
      </c>
      <c r="AJ3">
        <v>0</v>
      </c>
      <c r="AK3">
        <v>16.143367848542162</v>
      </c>
      <c r="AL3">
        <v>0</v>
      </c>
      <c r="AM3">
        <v>0</v>
      </c>
      <c r="AN3">
        <v>0.69778999999999991</v>
      </c>
      <c r="AO3">
        <v>0</v>
      </c>
      <c r="AP3">
        <v>7.5448548301574145E-2</v>
      </c>
      <c r="AQ3">
        <v>0</v>
      </c>
      <c r="AR3">
        <v>0.65023619864130433</v>
      </c>
      <c r="AS3">
        <v>2.4561344106452578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522.95427558737731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2.4099903435840928</v>
      </c>
      <c r="L4">
        <v>305.25163478079151</v>
      </c>
      <c r="M4">
        <v>27.100245498811006</v>
      </c>
      <c r="N4">
        <v>17.390519644734521</v>
      </c>
      <c r="O4">
        <v>0</v>
      </c>
      <c r="P4">
        <v>36.91085901421328</v>
      </c>
      <c r="Q4">
        <v>2.8805142622576967</v>
      </c>
      <c r="R4">
        <v>12.488017088168371</v>
      </c>
      <c r="S4">
        <v>3.8389288873949572</v>
      </c>
      <c r="T4">
        <v>0</v>
      </c>
      <c r="U4">
        <v>24.669835709264145</v>
      </c>
      <c r="V4">
        <v>6.1018373989218322</v>
      </c>
      <c r="W4">
        <v>13.666464210774413</v>
      </c>
      <c r="X4">
        <v>43.440076081355933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2.6133278727180529</v>
      </c>
      <c r="AG4">
        <v>6.290462755200001</v>
      </c>
      <c r="AH4">
        <v>0</v>
      </c>
      <c r="AI4">
        <v>0</v>
      </c>
      <c r="AJ4">
        <v>0</v>
      </c>
      <c r="AK4">
        <v>16.143367848542162</v>
      </c>
      <c r="AL4">
        <v>0</v>
      </c>
      <c r="AM4">
        <v>0</v>
      </c>
      <c r="AN4">
        <v>0.69778999999999991</v>
      </c>
      <c r="AO4">
        <v>0</v>
      </c>
      <c r="AP4">
        <v>7.5448548301574145E-2</v>
      </c>
      <c r="AQ4">
        <v>0</v>
      </c>
      <c r="AR4">
        <v>0.65023619864130433</v>
      </c>
      <c r="AS4">
        <v>2.4561344106452578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525.07569055432009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2.4099903435840928</v>
      </c>
      <c r="L5">
        <v>305.25163478079151</v>
      </c>
      <c r="M5">
        <v>27.100245498811006</v>
      </c>
      <c r="N5">
        <v>17.390519644734521</v>
      </c>
      <c r="O5">
        <v>0</v>
      </c>
      <c r="P5">
        <v>36.98350994010287</v>
      </c>
      <c r="Q5">
        <v>2.8805142622576967</v>
      </c>
      <c r="R5">
        <v>12.488017088168371</v>
      </c>
      <c r="S5">
        <v>3.8389288873949572</v>
      </c>
      <c r="T5">
        <v>0</v>
      </c>
      <c r="U5">
        <v>24.669835709264145</v>
      </c>
      <c r="V5">
        <v>6.1018373989218322</v>
      </c>
      <c r="W5">
        <v>13.666464210774413</v>
      </c>
      <c r="X5">
        <v>43.440076081355933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2.6133278727180529</v>
      </c>
      <c r="AG5">
        <v>6.290462755200001</v>
      </c>
      <c r="AH5">
        <v>0</v>
      </c>
      <c r="AI5">
        <v>0</v>
      </c>
      <c r="AJ5">
        <v>0</v>
      </c>
      <c r="AK5">
        <v>16.143367848542162</v>
      </c>
      <c r="AL5">
        <v>0</v>
      </c>
      <c r="AM5">
        <v>0</v>
      </c>
      <c r="AN5">
        <v>0.71615300000000004</v>
      </c>
      <c r="AO5">
        <v>0</v>
      </c>
      <c r="AP5">
        <v>7.5448548301574145E-2</v>
      </c>
      <c r="AQ5">
        <v>0</v>
      </c>
      <c r="AR5">
        <v>0.65023619864130433</v>
      </c>
      <c r="AS5">
        <v>2.4561344106452578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525.16670448020966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2.4099903435840928</v>
      </c>
      <c r="L6">
        <v>305.25163478079151</v>
      </c>
      <c r="M6">
        <v>27.100245498811006</v>
      </c>
      <c r="N6">
        <v>17.390519644734521</v>
      </c>
      <c r="O6">
        <v>0</v>
      </c>
      <c r="P6">
        <v>36.98350994010287</v>
      </c>
      <c r="Q6">
        <v>2.8805142622576967</v>
      </c>
      <c r="R6">
        <v>12.488017088168371</v>
      </c>
      <c r="S6">
        <v>3.8389288873949572</v>
      </c>
      <c r="T6">
        <v>0</v>
      </c>
      <c r="U6">
        <v>24.669835709264145</v>
      </c>
      <c r="V6">
        <v>6.1018373989218322</v>
      </c>
      <c r="W6">
        <v>13.666464210774413</v>
      </c>
      <c r="X6">
        <v>43.440076081355933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2.6133278727180529</v>
      </c>
      <c r="AG6">
        <v>6.290462755200001</v>
      </c>
      <c r="AH6">
        <v>0</v>
      </c>
      <c r="AI6">
        <v>0</v>
      </c>
      <c r="AJ6">
        <v>0</v>
      </c>
      <c r="AK6">
        <v>16.143367848542162</v>
      </c>
      <c r="AL6">
        <v>0</v>
      </c>
      <c r="AM6">
        <v>0</v>
      </c>
      <c r="AN6">
        <v>0.71615300000000004</v>
      </c>
      <c r="AO6">
        <v>0</v>
      </c>
      <c r="AP6">
        <v>7.5448548301574145E-2</v>
      </c>
      <c r="AQ6">
        <v>0</v>
      </c>
      <c r="AR6">
        <v>0.65023619864130433</v>
      </c>
      <c r="AS6">
        <v>2.4561344106452578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525.16670448020966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3.579966882715123</v>
      </c>
      <c r="L7">
        <v>305.24403093086045</v>
      </c>
      <c r="M7">
        <v>27.100245498811006</v>
      </c>
      <c r="N7">
        <v>17.390519644734521</v>
      </c>
      <c r="O7">
        <v>0</v>
      </c>
      <c r="P7">
        <v>34.790916462915604</v>
      </c>
      <c r="Q7">
        <v>2.8811959480519476</v>
      </c>
      <c r="R7">
        <v>1.9200335746238306</v>
      </c>
      <c r="S7">
        <v>3.838922224183583</v>
      </c>
      <c r="T7">
        <v>0</v>
      </c>
      <c r="U7">
        <v>24.669835709264145</v>
      </c>
      <c r="V7">
        <v>1.9198750018761728</v>
      </c>
      <c r="W7">
        <v>1.9196782829268295</v>
      </c>
      <c r="X7">
        <v>16.319791580712788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2.6133278727180529</v>
      </c>
      <c r="AG7">
        <v>6.290462755200001</v>
      </c>
      <c r="AH7">
        <v>0</v>
      </c>
      <c r="AI7">
        <v>0</v>
      </c>
      <c r="AJ7">
        <v>0</v>
      </c>
      <c r="AK7">
        <v>16.143367848542162</v>
      </c>
      <c r="AL7">
        <v>0</v>
      </c>
      <c r="AM7">
        <v>0</v>
      </c>
      <c r="AN7">
        <v>0.71615300000000004</v>
      </c>
      <c r="AO7">
        <v>0</v>
      </c>
      <c r="AP7">
        <v>7.5448548301574145E-2</v>
      </c>
      <c r="AQ7">
        <v>0</v>
      </c>
      <c r="AR7">
        <v>0.65023619864130433</v>
      </c>
      <c r="AS7">
        <v>2.4561344106452578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470.52014237572433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2.7299506273684209</v>
      </c>
      <c r="L8">
        <v>305.24403093086045</v>
      </c>
      <c r="M8">
        <v>27.100245498811006</v>
      </c>
      <c r="N8">
        <v>17.390519644734521</v>
      </c>
      <c r="O8">
        <v>0</v>
      </c>
      <c r="P8">
        <v>34.790916462915604</v>
      </c>
      <c r="Q8">
        <v>2.8811959480519476</v>
      </c>
      <c r="R8">
        <v>1.9200335746238306</v>
      </c>
      <c r="S8">
        <v>3.838922224183583</v>
      </c>
      <c r="T8">
        <v>0</v>
      </c>
      <c r="U8">
        <v>24.669835709264145</v>
      </c>
      <c r="V8">
        <v>1.9198750018761728</v>
      </c>
      <c r="W8">
        <v>1.9196782829268295</v>
      </c>
      <c r="X8">
        <v>16.319791580712788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2.6133278727180529</v>
      </c>
      <c r="AG8">
        <v>6.290462755200001</v>
      </c>
      <c r="AH8">
        <v>0</v>
      </c>
      <c r="AI8">
        <v>0</v>
      </c>
      <c r="AJ8">
        <v>0</v>
      </c>
      <c r="AK8">
        <v>16.143367848542162</v>
      </c>
      <c r="AL8">
        <v>0</v>
      </c>
      <c r="AM8">
        <v>0</v>
      </c>
      <c r="AN8">
        <v>0.71615300000000004</v>
      </c>
      <c r="AO8">
        <v>0</v>
      </c>
      <c r="AP8">
        <v>7.5448548301574145E-2</v>
      </c>
      <c r="AQ8">
        <v>0</v>
      </c>
      <c r="AR8">
        <v>0.65023619864130433</v>
      </c>
      <c r="AS8">
        <v>2.4561344106452578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469.67012612037757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1.9200197824842586</v>
      </c>
      <c r="L9">
        <v>305.24403093086045</v>
      </c>
      <c r="M9">
        <v>27.100245498811006</v>
      </c>
      <c r="N9">
        <v>17.390519644734521</v>
      </c>
      <c r="O9">
        <v>0</v>
      </c>
      <c r="P9">
        <v>34.790916462915604</v>
      </c>
      <c r="Q9">
        <v>2.8811959480519476</v>
      </c>
      <c r="R9">
        <v>1.9201815074520936</v>
      </c>
      <c r="S9">
        <v>3.838922224183583</v>
      </c>
      <c r="T9">
        <v>0</v>
      </c>
      <c r="U9">
        <v>24.669835709264145</v>
      </c>
      <c r="V9">
        <v>1.9198</v>
      </c>
      <c r="W9">
        <v>1.9196782829268295</v>
      </c>
      <c r="X9">
        <v>16.319791580712788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2.6133278727180529</v>
      </c>
      <c r="AG9">
        <v>6.290462755200001</v>
      </c>
      <c r="AH9">
        <v>0</v>
      </c>
      <c r="AI9">
        <v>0</v>
      </c>
      <c r="AJ9">
        <v>0</v>
      </c>
      <c r="AK9">
        <v>16.143367848542162</v>
      </c>
      <c r="AL9">
        <v>0</v>
      </c>
      <c r="AM9">
        <v>0</v>
      </c>
      <c r="AN9">
        <v>0.71615300000000004</v>
      </c>
      <c r="AO9">
        <v>0</v>
      </c>
      <c r="AP9">
        <v>7.5448548301574145E-2</v>
      </c>
      <c r="AQ9">
        <v>0</v>
      </c>
      <c r="AR9">
        <v>0.65023619864130433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467.79066129557731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1.9200197824842586</v>
      </c>
      <c r="L10">
        <v>305.24403093086045</v>
      </c>
      <c r="M10">
        <v>27.100245498811006</v>
      </c>
      <c r="N10">
        <v>17.390519644734521</v>
      </c>
      <c r="O10">
        <v>0</v>
      </c>
      <c r="P10">
        <v>34.790916462915604</v>
      </c>
      <c r="Q10">
        <v>2.8811959480519476</v>
      </c>
      <c r="R10">
        <v>1.9201815074520936</v>
      </c>
      <c r="S10">
        <v>3.838922224183583</v>
      </c>
      <c r="T10">
        <v>0</v>
      </c>
      <c r="U10">
        <v>24.669835709264145</v>
      </c>
      <c r="V10">
        <v>1.9198</v>
      </c>
      <c r="W10">
        <v>1.9196782829268295</v>
      </c>
      <c r="X10">
        <v>16.319791580712788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2.6133278727180529</v>
      </c>
      <c r="AG10">
        <v>6.290462755200001</v>
      </c>
      <c r="AH10">
        <v>0</v>
      </c>
      <c r="AI10">
        <v>0</v>
      </c>
      <c r="AJ10">
        <v>0</v>
      </c>
      <c r="AK10">
        <v>16.143367848542162</v>
      </c>
      <c r="AL10">
        <v>0</v>
      </c>
      <c r="AM10">
        <v>0</v>
      </c>
      <c r="AN10">
        <v>0.71615300000000004</v>
      </c>
      <c r="AO10">
        <v>0</v>
      </c>
      <c r="AP10">
        <v>7.5448548301574145E-2</v>
      </c>
      <c r="AQ10">
        <v>0</v>
      </c>
      <c r="AR10">
        <v>0.65023619864130433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467.79066129557731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1.9200197824842586</v>
      </c>
      <c r="L11">
        <v>305.24403093086045</v>
      </c>
      <c r="M11">
        <v>27.100245498811006</v>
      </c>
      <c r="N11">
        <v>17.390519644734521</v>
      </c>
      <c r="O11">
        <v>0</v>
      </c>
      <c r="P11">
        <v>34.790916462915604</v>
      </c>
      <c r="Q11">
        <v>2.8811959480519476</v>
      </c>
      <c r="R11">
        <v>1.9201815074520936</v>
      </c>
      <c r="S11">
        <v>3.838922224183583</v>
      </c>
      <c r="T11">
        <v>0</v>
      </c>
      <c r="U11">
        <v>24.669835709264145</v>
      </c>
      <c r="V11">
        <v>1.9198</v>
      </c>
      <c r="W11">
        <v>1.9196782829268295</v>
      </c>
      <c r="X11">
        <v>16.319791580712788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2.6133278727180529</v>
      </c>
      <c r="AG11">
        <v>6.290462755200001</v>
      </c>
      <c r="AH11">
        <v>0</v>
      </c>
      <c r="AI11">
        <v>0</v>
      </c>
      <c r="AJ11">
        <v>0</v>
      </c>
      <c r="AK11">
        <v>16.143367848542162</v>
      </c>
      <c r="AL11">
        <v>0</v>
      </c>
      <c r="AM11">
        <v>0</v>
      </c>
      <c r="AN11">
        <v>0.71615300000000004</v>
      </c>
      <c r="AO11">
        <v>0</v>
      </c>
      <c r="AP11">
        <v>7.5448548301574145E-2</v>
      </c>
      <c r="AQ11">
        <v>0</v>
      </c>
      <c r="AR11">
        <v>0.65023619864130433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467.79066129557731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1.9200197824842586</v>
      </c>
      <c r="L12">
        <v>305.24403093086045</v>
      </c>
      <c r="M12">
        <v>27.100245498811006</v>
      </c>
      <c r="N12">
        <v>17.390519644734521</v>
      </c>
      <c r="O12">
        <v>0</v>
      </c>
      <c r="P12">
        <v>34.790916462915604</v>
      </c>
      <c r="Q12">
        <v>2.8811959480519476</v>
      </c>
      <c r="R12">
        <v>1.9201815074520936</v>
      </c>
      <c r="S12">
        <v>3.838922224183583</v>
      </c>
      <c r="T12">
        <v>0</v>
      </c>
      <c r="U12">
        <v>24.669835709264145</v>
      </c>
      <c r="V12">
        <v>1.9198</v>
      </c>
      <c r="W12">
        <v>1.9196782829268295</v>
      </c>
      <c r="X12">
        <v>16.319791580712788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2.6133278727180529</v>
      </c>
      <c r="AG12">
        <v>6.290462755200001</v>
      </c>
      <c r="AH12">
        <v>0</v>
      </c>
      <c r="AI12">
        <v>0</v>
      </c>
      <c r="AJ12">
        <v>0</v>
      </c>
      <c r="AK12">
        <v>16.143367848542162</v>
      </c>
      <c r="AL12">
        <v>0</v>
      </c>
      <c r="AM12">
        <v>0</v>
      </c>
      <c r="AN12">
        <v>0.71615300000000004</v>
      </c>
      <c r="AO12">
        <v>0</v>
      </c>
      <c r="AP12">
        <v>7.5448548301574145E-2</v>
      </c>
      <c r="AQ12">
        <v>0</v>
      </c>
      <c r="AR12">
        <v>0.65023619864130433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467.79066129557731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1.9200197824842586</v>
      </c>
      <c r="L13">
        <v>305.24403093086045</v>
      </c>
      <c r="M13">
        <v>27.100245498811006</v>
      </c>
      <c r="N13">
        <v>17.390519644734521</v>
      </c>
      <c r="O13">
        <v>0</v>
      </c>
      <c r="P13">
        <v>34.790916462915604</v>
      </c>
      <c r="Q13">
        <v>2.8811959480519476</v>
      </c>
      <c r="R13">
        <v>1.9201815074520936</v>
      </c>
      <c r="S13">
        <v>3.838922224183583</v>
      </c>
      <c r="T13">
        <v>0</v>
      </c>
      <c r="U13">
        <v>24.669835709264145</v>
      </c>
      <c r="V13">
        <v>1.9198</v>
      </c>
      <c r="W13">
        <v>1.9196782829268295</v>
      </c>
      <c r="X13">
        <v>16.319791580712788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2.6133278727180529</v>
      </c>
      <c r="AG13">
        <v>6.290462755200001</v>
      </c>
      <c r="AH13">
        <v>0</v>
      </c>
      <c r="AI13">
        <v>0</v>
      </c>
      <c r="AJ13">
        <v>0</v>
      </c>
      <c r="AK13">
        <v>16.143367848542162</v>
      </c>
      <c r="AL13">
        <v>0</v>
      </c>
      <c r="AM13">
        <v>0</v>
      </c>
      <c r="AN13">
        <v>0.71615300000000004</v>
      </c>
      <c r="AO13">
        <v>0</v>
      </c>
      <c r="AP13">
        <v>0</v>
      </c>
      <c r="AQ13">
        <v>0</v>
      </c>
      <c r="AR13">
        <v>0.65023619864130433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467.71521274727576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1.9200197824842586</v>
      </c>
      <c r="L14">
        <v>305.24403093086045</v>
      </c>
      <c r="M14">
        <v>27.100245498811006</v>
      </c>
      <c r="N14">
        <v>17.390519644734521</v>
      </c>
      <c r="O14">
        <v>0</v>
      </c>
      <c r="P14">
        <v>34.790916462915604</v>
      </c>
      <c r="Q14">
        <v>2.8811959480519476</v>
      </c>
      <c r="R14">
        <v>1.9201815074520936</v>
      </c>
      <c r="S14">
        <v>3.838922224183583</v>
      </c>
      <c r="T14">
        <v>0</v>
      </c>
      <c r="U14">
        <v>24.669835709264145</v>
      </c>
      <c r="V14">
        <v>1.9198</v>
      </c>
      <c r="W14">
        <v>1.9196782829268295</v>
      </c>
      <c r="X14">
        <v>16.319791580712788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2.6133278727180529</v>
      </c>
      <c r="AG14">
        <v>6.290462755200001</v>
      </c>
      <c r="AH14">
        <v>0</v>
      </c>
      <c r="AI14">
        <v>0</v>
      </c>
      <c r="AJ14">
        <v>0</v>
      </c>
      <c r="AK14">
        <v>16.143367848542162</v>
      </c>
      <c r="AL14">
        <v>0</v>
      </c>
      <c r="AM14">
        <v>0</v>
      </c>
      <c r="AN14">
        <v>0.71615300000000004</v>
      </c>
      <c r="AO14">
        <v>0</v>
      </c>
      <c r="AP14">
        <v>0</v>
      </c>
      <c r="AQ14">
        <v>0</v>
      </c>
      <c r="AR14">
        <v>0.65023619864130433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467.71521274727576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1.9200197824842586</v>
      </c>
      <c r="L15">
        <v>305.24403093086045</v>
      </c>
      <c r="M15">
        <v>27.100245498811006</v>
      </c>
      <c r="N15">
        <v>17.390519644734521</v>
      </c>
      <c r="O15">
        <v>0</v>
      </c>
      <c r="P15">
        <v>34.790916462915604</v>
      </c>
      <c r="Q15">
        <v>2.8811959480519476</v>
      </c>
      <c r="R15">
        <v>1.9201815074520936</v>
      </c>
      <c r="S15">
        <v>3.838922224183583</v>
      </c>
      <c r="T15">
        <v>0</v>
      </c>
      <c r="U15">
        <v>24.669835709264145</v>
      </c>
      <c r="V15">
        <v>1.9198</v>
      </c>
      <c r="W15">
        <v>1.9196782829268295</v>
      </c>
      <c r="X15">
        <v>16.319791580712788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2.6133278727180529</v>
      </c>
      <c r="AG15">
        <v>6.290462755200001</v>
      </c>
      <c r="AH15">
        <v>0</v>
      </c>
      <c r="AI15">
        <v>0</v>
      </c>
      <c r="AJ15">
        <v>0</v>
      </c>
      <c r="AK15">
        <v>16.143367848542162</v>
      </c>
      <c r="AL15">
        <v>0</v>
      </c>
      <c r="AM15">
        <v>0</v>
      </c>
      <c r="AN15">
        <v>0.71615300000000004</v>
      </c>
      <c r="AO15">
        <v>0</v>
      </c>
      <c r="AP15">
        <v>1.999389597928749</v>
      </c>
      <c r="AQ15">
        <v>0</v>
      </c>
      <c r="AR15">
        <v>0.65023619864130433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469.71460234520453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1.9200197824842586</v>
      </c>
      <c r="L16">
        <v>305.24403093086045</v>
      </c>
      <c r="M16">
        <v>27.100245498811006</v>
      </c>
      <c r="N16">
        <v>17.390519644734521</v>
      </c>
      <c r="O16">
        <v>0</v>
      </c>
      <c r="P16">
        <v>34.790916462915604</v>
      </c>
      <c r="Q16">
        <v>2.8811959480519476</v>
      </c>
      <c r="R16">
        <v>1.9201815074520936</v>
      </c>
      <c r="S16">
        <v>3.838922224183583</v>
      </c>
      <c r="T16">
        <v>0</v>
      </c>
      <c r="U16">
        <v>24.669835709264145</v>
      </c>
      <c r="V16">
        <v>1.9198</v>
      </c>
      <c r="W16">
        <v>1.9196782829268295</v>
      </c>
      <c r="X16">
        <v>16.319791580712788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2.6133278727180529</v>
      </c>
      <c r="AG16">
        <v>6.290462755200001</v>
      </c>
      <c r="AH16">
        <v>0</v>
      </c>
      <c r="AI16">
        <v>0</v>
      </c>
      <c r="AJ16">
        <v>0</v>
      </c>
      <c r="AK16">
        <v>16.143367848542162</v>
      </c>
      <c r="AL16">
        <v>0</v>
      </c>
      <c r="AM16">
        <v>0</v>
      </c>
      <c r="AN16">
        <v>0.71615300000000004</v>
      </c>
      <c r="AO16">
        <v>0</v>
      </c>
      <c r="AP16">
        <v>1.999389597928749</v>
      </c>
      <c r="AQ16">
        <v>0</v>
      </c>
      <c r="AR16">
        <v>0.65023619864130433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469.71460234520453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1.9200197824842586</v>
      </c>
      <c r="L17">
        <v>305.24403093086045</v>
      </c>
      <c r="M17">
        <v>27.100245498811006</v>
      </c>
      <c r="N17">
        <v>17.390519644734521</v>
      </c>
      <c r="O17">
        <v>0</v>
      </c>
      <c r="P17">
        <v>34.790916462915604</v>
      </c>
      <c r="Q17">
        <v>2.8796999999999997</v>
      </c>
      <c r="R17">
        <v>1.9198</v>
      </c>
      <c r="S17">
        <v>3.8396000000000003</v>
      </c>
      <c r="T17">
        <v>0</v>
      </c>
      <c r="U17">
        <v>24.669835709264145</v>
      </c>
      <c r="V17">
        <v>1.9198</v>
      </c>
      <c r="W17">
        <v>1.9196782829268295</v>
      </c>
      <c r="X17">
        <v>16.319791580712788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2.6133278727180529</v>
      </c>
      <c r="AG17">
        <v>6.290462755200001</v>
      </c>
      <c r="AH17">
        <v>0</v>
      </c>
      <c r="AI17">
        <v>0</v>
      </c>
      <c r="AJ17">
        <v>0</v>
      </c>
      <c r="AK17">
        <v>16.143367848542162</v>
      </c>
      <c r="AL17">
        <v>0</v>
      </c>
      <c r="AM17">
        <v>0</v>
      </c>
      <c r="AN17">
        <v>0.71615300000000004</v>
      </c>
      <c r="AO17">
        <v>0</v>
      </c>
      <c r="AP17">
        <v>1.999389597928749</v>
      </c>
      <c r="AQ17">
        <v>0</v>
      </c>
      <c r="AR17">
        <v>0.65023619864130433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469.71340266551698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1.9200197824842586</v>
      </c>
      <c r="L18">
        <v>305.24403093086045</v>
      </c>
      <c r="M18">
        <v>27.100245498811006</v>
      </c>
      <c r="N18">
        <v>17.390519644734521</v>
      </c>
      <c r="O18">
        <v>0</v>
      </c>
      <c r="P18">
        <v>34.790916462915604</v>
      </c>
      <c r="Q18">
        <v>2.8796999999999997</v>
      </c>
      <c r="R18">
        <v>1.9198</v>
      </c>
      <c r="S18">
        <v>3.8396000000000003</v>
      </c>
      <c r="T18">
        <v>0</v>
      </c>
      <c r="U18">
        <v>24.669835709264145</v>
      </c>
      <c r="V18">
        <v>1.9198</v>
      </c>
      <c r="W18">
        <v>1.9196782829268295</v>
      </c>
      <c r="X18">
        <v>16.319791580712788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2.6133278727180529</v>
      </c>
      <c r="AG18">
        <v>6.290462755200001</v>
      </c>
      <c r="AH18">
        <v>0</v>
      </c>
      <c r="AI18">
        <v>0</v>
      </c>
      <c r="AJ18">
        <v>0</v>
      </c>
      <c r="AK18">
        <v>16.143367848542162</v>
      </c>
      <c r="AL18">
        <v>0</v>
      </c>
      <c r="AM18">
        <v>0</v>
      </c>
      <c r="AN18">
        <v>0.71615300000000004</v>
      </c>
      <c r="AO18">
        <v>0</v>
      </c>
      <c r="AP18">
        <v>1.999389597928749</v>
      </c>
      <c r="AQ18">
        <v>0</v>
      </c>
      <c r="AR18">
        <v>0.65023619864130433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469.71340266551698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1.9200197824842586</v>
      </c>
      <c r="L19">
        <v>305.24403093086045</v>
      </c>
      <c r="M19">
        <v>27.100245498811006</v>
      </c>
      <c r="N19">
        <v>17.390519644734521</v>
      </c>
      <c r="O19">
        <v>0</v>
      </c>
      <c r="P19">
        <v>34.790916462915604</v>
      </c>
      <c r="Q19">
        <v>2.8796999999999997</v>
      </c>
      <c r="R19">
        <v>1.9198</v>
      </c>
      <c r="S19">
        <v>3.8396000000000003</v>
      </c>
      <c r="T19">
        <v>0</v>
      </c>
      <c r="U19">
        <v>24.669835709264145</v>
      </c>
      <c r="V19">
        <v>1.9198</v>
      </c>
      <c r="W19">
        <v>1.9196782829268295</v>
      </c>
      <c r="X19">
        <v>16.319791580712788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2.6133278727180529</v>
      </c>
      <c r="AG19">
        <v>6.290462755200001</v>
      </c>
      <c r="AH19">
        <v>0</v>
      </c>
      <c r="AI19">
        <v>0</v>
      </c>
      <c r="AJ19">
        <v>0</v>
      </c>
      <c r="AK19">
        <v>16.143367848542162</v>
      </c>
      <c r="AL19">
        <v>0</v>
      </c>
      <c r="AM19">
        <v>0</v>
      </c>
      <c r="AN19">
        <v>0.71615300000000004</v>
      </c>
      <c r="AO19">
        <v>0</v>
      </c>
      <c r="AP19">
        <v>2.0748381462303227</v>
      </c>
      <c r="AQ19">
        <v>0</v>
      </c>
      <c r="AR19">
        <v>0.65023619864130433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469.78885121381853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1.9200197824842586</v>
      </c>
      <c r="L20">
        <v>305.24403093086045</v>
      </c>
      <c r="M20">
        <v>27.100245498811006</v>
      </c>
      <c r="N20">
        <v>17.390519644734521</v>
      </c>
      <c r="O20">
        <v>0</v>
      </c>
      <c r="P20">
        <v>34.790916462915604</v>
      </c>
      <c r="Q20">
        <v>2.8796999999999997</v>
      </c>
      <c r="R20">
        <v>1.9200335746238306</v>
      </c>
      <c r="S20">
        <v>3.8396000000000003</v>
      </c>
      <c r="T20">
        <v>0</v>
      </c>
      <c r="U20">
        <v>24.669835709264145</v>
      </c>
      <c r="V20">
        <v>1.9198750018761728</v>
      </c>
      <c r="W20">
        <v>1.9196782829268295</v>
      </c>
      <c r="X20">
        <v>16.319791580712788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2.6133278727180529</v>
      </c>
      <c r="AG20">
        <v>6.290462755200001</v>
      </c>
      <c r="AH20">
        <v>0</v>
      </c>
      <c r="AI20">
        <v>0</v>
      </c>
      <c r="AJ20">
        <v>0</v>
      </c>
      <c r="AK20">
        <v>16.143367848542162</v>
      </c>
      <c r="AL20">
        <v>0</v>
      </c>
      <c r="AM20">
        <v>0</v>
      </c>
      <c r="AN20">
        <v>0.71615300000000004</v>
      </c>
      <c r="AO20">
        <v>0</v>
      </c>
      <c r="AP20">
        <v>7.5448548301574145E-2</v>
      </c>
      <c r="AQ20">
        <v>0</v>
      </c>
      <c r="AR20">
        <v>0.65023619864130433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467.78977019238977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1.9200197824842586</v>
      </c>
      <c r="L21">
        <v>305.24403093086045</v>
      </c>
      <c r="M21">
        <v>27.100245498811006</v>
      </c>
      <c r="N21">
        <v>17.390519644734521</v>
      </c>
      <c r="O21">
        <v>0</v>
      </c>
      <c r="P21">
        <v>34.790916462915604</v>
      </c>
      <c r="Q21">
        <v>2.8796999999999997</v>
      </c>
      <c r="R21">
        <v>1.9200335746238306</v>
      </c>
      <c r="S21">
        <v>3.8396000000000003</v>
      </c>
      <c r="T21">
        <v>0</v>
      </c>
      <c r="U21">
        <v>24.669835709264145</v>
      </c>
      <c r="V21">
        <v>1.9198750018761728</v>
      </c>
      <c r="W21">
        <v>1.9196782829268295</v>
      </c>
      <c r="X21">
        <v>16.319791580712788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2.6133278727180529</v>
      </c>
      <c r="AG21">
        <v>6.290462755200001</v>
      </c>
      <c r="AH21">
        <v>0</v>
      </c>
      <c r="AI21">
        <v>0</v>
      </c>
      <c r="AJ21">
        <v>0</v>
      </c>
      <c r="AK21">
        <v>16.143367848542162</v>
      </c>
      <c r="AL21">
        <v>0</v>
      </c>
      <c r="AM21">
        <v>0</v>
      </c>
      <c r="AN21">
        <v>0.71615300000000004</v>
      </c>
      <c r="AO21">
        <v>0</v>
      </c>
      <c r="AP21">
        <v>7.5448548301574145E-2</v>
      </c>
      <c r="AQ21">
        <v>4.3603938984126982</v>
      </c>
      <c r="AR21">
        <v>0.65023619864130433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472.15016409080249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1.919988678132678</v>
      </c>
      <c r="L22">
        <v>305.25163478079151</v>
      </c>
      <c r="M22">
        <v>27.100245498811006</v>
      </c>
      <c r="N22">
        <v>17.390519644734521</v>
      </c>
      <c r="O22">
        <v>0</v>
      </c>
      <c r="P22">
        <v>34.790916462915604</v>
      </c>
      <c r="Q22">
        <v>2.8805142622576967</v>
      </c>
      <c r="R22">
        <v>1.9200335746238306</v>
      </c>
      <c r="S22">
        <v>3.8389288873949572</v>
      </c>
      <c r="T22">
        <v>0</v>
      </c>
      <c r="U22">
        <v>24.669835709264145</v>
      </c>
      <c r="V22">
        <v>1.9198750018761728</v>
      </c>
      <c r="W22">
        <v>1.9196782829268295</v>
      </c>
      <c r="X22">
        <v>16.319791580712788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2.6133278727180529</v>
      </c>
      <c r="AG22">
        <v>6.290462755200001</v>
      </c>
      <c r="AH22">
        <v>0</v>
      </c>
      <c r="AI22">
        <v>0</v>
      </c>
      <c r="AJ22">
        <v>0</v>
      </c>
      <c r="AK22">
        <v>16.143367848542162</v>
      </c>
      <c r="AL22">
        <v>0</v>
      </c>
      <c r="AM22">
        <v>0</v>
      </c>
      <c r="AN22">
        <v>0.71615300000000004</v>
      </c>
      <c r="AO22">
        <v>0</v>
      </c>
      <c r="AP22">
        <v>7.5448548301574145E-2</v>
      </c>
      <c r="AQ22">
        <v>4.5830521796825385</v>
      </c>
      <c r="AR22">
        <v>0.65023619864130433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472.3805382673043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1.8599156474908198</v>
      </c>
      <c r="L23">
        <v>305.25163478079151</v>
      </c>
      <c r="M23">
        <v>27.100245498811006</v>
      </c>
      <c r="N23">
        <v>17.390519644734521</v>
      </c>
      <c r="O23">
        <v>0</v>
      </c>
      <c r="P23">
        <v>34.790916462915604</v>
      </c>
      <c r="Q23">
        <v>2.8805142622576967</v>
      </c>
      <c r="R23">
        <v>10.844846338788871</v>
      </c>
      <c r="S23">
        <v>3.8389288873949572</v>
      </c>
      <c r="T23">
        <v>0</v>
      </c>
      <c r="U23">
        <v>24.669835709264145</v>
      </c>
      <c r="V23">
        <v>5.1988301027667987</v>
      </c>
      <c r="W23">
        <v>13.666464210774413</v>
      </c>
      <c r="X23">
        <v>43.440076081355933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2.6133278727180529</v>
      </c>
      <c r="AG23">
        <v>6.290462755200001</v>
      </c>
      <c r="AH23">
        <v>0</v>
      </c>
      <c r="AI23">
        <v>0</v>
      </c>
      <c r="AJ23">
        <v>0</v>
      </c>
      <c r="AK23">
        <v>16.143367848542162</v>
      </c>
      <c r="AL23">
        <v>0</v>
      </c>
      <c r="AM23">
        <v>0</v>
      </c>
      <c r="AN23">
        <v>0.71615300000000004</v>
      </c>
      <c r="AO23">
        <v>0</v>
      </c>
      <c r="AP23">
        <v>7.5448548301574145E-2</v>
      </c>
      <c r="AQ23">
        <v>4.5830521796825385</v>
      </c>
      <c r="AR23">
        <v>0.65023619864130433</v>
      </c>
      <c r="AS23">
        <v>1.386527499776985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523.39130353020892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1.9200132627588626</v>
      </c>
      <c r="L24">
        <v>305.25163478079151</v>
      </c>
      <c r="M24">
        <v>27.100245498811006</v>
      </c>
      <c r="N24">
        <v>17.390519644734521</v>
      </c>
      <c r="O24">
        <v>0</v>
      </c>
      <c r="P24">
        <v>34.790916462915604</v>
      </c>
      <c r="Q24">
        <v>2.8805142622576967</v>
      </c>
      <c r="R24">
        <v>12.488017088168371</v>
      </c>
      <c r="S24">
        <v>3.8389288873949572</v>
      </c>
      <c r="T24">
        <v>0</v>
      </c>
      <c r="U24">
        <v>24.669835709264145</v>
      </c>
      <c r="V24">
        <v>6.1018373989218322</v>
      </c>
      <c r="W24">
        <v>13.666464210774413</v>
      </c>
      <c r="X24">
        <v>43.440076081355933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2.6133278727180529</v>
      </c>
      <c r="AG24">
        <v>6.290462755200001</v>
      </c>
      <c r="AH24">
        <v>0</v>
      </c>
      <c r="AI24">
        <v>0</v>
      </c>
      <c r="AJ24">
        <v>0</v>
      </c>
      <c r="AK24">
        <v>16.143367848542162</v>
      </c>
      <c r="AL24">
        <v>0</v>
      </c>
      <c r="AM24">
        <v>0</v>
      </c>
      <c r="AN24">
        <v>0.71615300000000004</v>
      </c>
      <c r="AO24">
        <v>0</v>
      </c>
      <c r="AP24">
        <v>7.5448548301574145E-2</v>
      </c>
      <c r="AQ24">
        <v>9.1661043593650771</v>
      </c>
      <c r="AR24">
        <v>0.65023619864130433</v>
      </c>
      <c r="AS24">
        <v>1.386527499776985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530.58063137069382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1.9200132627588626</v>
      </c>
      <c r="L25">
        <v>305.25163478079151</v>
      </c>
      <c r="M25">
        <v>27.100245498811006</v>
      </c>
      <c r="N25">
        <v>17.390519644734521</v>
      </c>
      <c r="O25">
        <v>0</v>
      </c>
      <c r="P25">
        <v>34.790916462915604</v>
      </c>
      <c r="Q25">
        <v>2.878942159434914</v>
      </c>
      <c r="R25">
        <v>12.487010071990172</v>
      </c>
      <c r="S25">
        <v>3.8399638307952619</v>
      </c>
      <c r="T25">
        <v>0</v>
      </c>
      <c r="U25">
        <v>24.669835709264145</v>
      </c>
      <c r="V25">
        <v>5.4409142392776522</v>
      </c>
      <c r="W25">
        <v>13.666464210774413</v>
      </c>
      <c r="X25">
        <v>43.440076081355933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2.6133278727180529</v>
      </c>
      <c r="AG25">
        <v>6.290462755200001</v>
      </c>
      <c r="AH25">
        <v>0</v>
      </c>
      <c r="AI25">
        <v>0</v>
      </c>
      <c r="AJ25">
        <v>0</v>
      </c>
      <c r="AK25">
        <v>16.143367848542162</v>
      </c>
      <c r="AL25">
        <v>0</v>
      </c>
      <c r="AM25">
        <v>0</v>
      </c>
      <c r="AN25">
        <v>0.71615300000000004</v>
      </c>
      <c r="AO25">
        <v>0</v>
      </c>
      <c r="AP25">
        <v>7.5448548301574145E-2</v>
      </c>
      <c r="AQ25">
        <v>9.1661043593650771</v>
      </c>
      <c r="AR25">
        <v>0.65023619864130433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529.91816403544908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1.9200132627588626</v>
      </c>
      <c r="L26">
        <v>366.68592157607071</v>
      </c>
      <c r="M26">
        <v>27.100245498811006</v>
      </c>
      <c r="N26">
        <v>17.390519644734521</v>
      </c>
      <c r="O26">
        <v>0</v>
      </c>
      <c r="P26">
        <v>34.790916462915604</v>
      </c>
      <c r="Q26">
        <v>2.878942159434914</v>
      </c>
      <c r="R26">
        <v>12.487010071990172</v>
      </c>
      <c r="S26">
        <v>3.8399330691588776</v>
      </c>
      <c r="T26">
        <v>0</v>
      </c>
      <c r="U26">
        <v>24.669835709264145</v>
      </c>
      <c r="V26">
        <v>6.1065405308890011</v>
      </c>
      <c r="W26">
        <v>13.666464210774413</v>
      </c>
      <c r="X26">
        <v>43.440076081355933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2.6133278727180529</v>
      </c>
      <c r="AG26">
        <v>6.290462755200001</v>
      </c>
      <c r="AH26">
        <v>5.5777869200000012</v>
      </c>
      <c r="AI26">
        <v>0</v>
      </c>
      <c r="AJ26">
        <v>0</v>
      </c>
      <c r="AK26">
        <v>16.143367848542162</v>
      </c>
      <c r="AL26">
        <v>0</v>
      </c>
      <c r="AM26">
        <v>0</v>
      </c>
      <c r="AN26">
        <v>0.71615300000000004</v>
      </c>
      <c r="AO26">
        <v>0</v>
      </c>
      <c r="AP26">
        <v>7.5448548301574145E-2</v>
      </c>
      <c r="AQ26">
        <v>13.749156539047615</v>
      </c>
      <c r="AR26">
        <v>0.65023619864130433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607.03156237386997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1.9200132627588626</v>
      </c>
      <c r="L27">
        <v>462.67583334808472</v>
      </c>
      <c r="M27">
        <v>27.100245498811006</v>
      </c>
      <c r="N27">
        <v>17.390519644734521</v>
      </c>
      <c r="O27">
        <v>0</v>
      </c>
      <c r="P27">
        <v>34.790916462915604</v>
      </c>
      <c r="Q27">
        <v>3.1089400236686395</v>
      </c>
      <c r="R27">
        <v>12.487010071990172</v>
      </c>
      <c r="S27">
        <v>7.7081289745222934</v>
      </c>
      <c r="T27">
        <v>0</v>
      </c>
      <c r="U27">
        <v>24.669835709264145</v>
      </c>
      <c r="V27">
        <v>6.1065405308890011</v>
      </c>
      <c r="W27">
        <v>13.666464210774413</v>
      </c>
      <c r="X27">
        <v>43.440076081355933</v>
      </c>
      <c r="Y27">
        <v>0</v>
      </c>
      <c r="Z27">
        <v>0</v>
      </c>
      <c r="AA27">
        <v>2.4424653966244723</v>
      </c>
      <c r="AB27">
        <v>0</v>
      </c>
      <c r="AC27">
        <v>0</v>
      </c>
      <c r="AD27">
        <v>0</v>
      </c>
      <c r="AE27">
        <v>9.7053538269680431</v>
      </c>
      <c r="AF27">
        <v>2.6133278727180529</v>
      </c>
      <c r="AG27">
        <v>6.290462755200001</v>
      </c>
      <c r="AH27">
        <v>8.9244591947201695</v>
      </c>
      <c r="AI27">
        <v>0</v>
      </c>
      <c r="AJ27">
        <v>0</v>
      </c>
      <c r="AK27">
        <v>16.143367848542162</v>
      </c>
      <c r="AL27">
        <v>0</v>
      </c>
      <c r="AM27">
        <v>0</v>
      </c>
      <c r="AN27">
        <v>0.71615300000000004</v>
      </c>
      <c r="AO27">
        <v>0</v>
      </c>
      <c r="AP27">
        <v>7.5448548301574145E-2</v>
      </c>
      <c r="AQ27">
        <v>13.749156539047615</v>
      </c>
      <c r="AR27">
        <v>0.65023619864130433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717.76148250030974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1.8600695791740565</v>
      </c>
      <c r="L28">
        <v>549.06876531878299</v>
      </c>
      <c r="M28">
        <v>27.100245498811006</v>
      </c>
      <c r="N28">
        <v>17.390519644734521</v>
      </c>
      <c r="O28">
        <v>0</v>
      </c>
      <c r="P28">
        <v>34.790916462915604</v>
      </c>
      <c r="Q28">
        <v>3.1089400236686395</v>
      </c>
      <c r="R28">
        <v>12.487010071990172</v>
      </c>
      <c r="S28">
        <v>7.7736385817535547</v>
      </c>
      <c r="T28">
        <v>0</v>
      </c>
      <c r="U28">
        <v>24.669835709264145</v>
      </c>
      <c r="V28">
        <v>6.1065405308890011</v>
      </c>
      <c r="W28">
        <v>13.666464210774413</v>
      </c>
      <c r="X28">
        <v>43.440076081355933</v>
      </c>
      <c r="Y28">
        <v>0</v>
      </c>
      <c r="Z28">
        <v>0</v>
      </c>
      <c r="AA28">
        <v>4.1368388974683548</v>
      </c>
      <c r="AB28">
        <v>3.8788789864966238</v>
      </c>
      <c r="AC28">
        <v>0</v>
      </c>
      <c r="AD28">
        <v>0</v>
      </c>
      <c r="AE28">
        <v>9.7053538269680431</v>
      </c>
      <c r="AF28">
        <v>2.6133278727180529</v>
      </c>
      <c r="AG28">
        <v>6.290462755200001</v>
      </c>
      <c r="AH28">
        <v>15.060024622639917</v>
      </c>
      <c r="AI28">
        <v>0</v>
      </c>
      <c r="AJ28">
        <v>0</v>
      </c>
      <c r="AK28">
        <v>16.143367848542162</v>
      </c>
      <c r="AL28">
        <v>0</v>
      </c>
      <c r="AM28">
        <v>1.554692456864216</v>
      </c>
      <c r="AN28">
        <v>0.71615300000000004</v>
      </c>
      <c r="AO28">
        <v>0</v>
      </c>
      <c r="AP28">
        <v>7.5448548301574145E-2</v>
      </c>
      <c r="AQ28">
        <v>13.749156539047615</v>
      </c>
      <c r="AR28">
        <v>0.65023619864130433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817.42349076677874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4.4900484798389559</v>
      </c>
      <c r="L29">
        <v>555.30777747715138</v>
      </c>
      <c r="M29">
        <v>27.100245498811006</v>
      </c>
      <c r="N29">
        <v>17.390519644734521</v>
      </c>
      <c r="O29">
        <v>0</v>
      </c>
      <c r="P29">
        <v>34.790916462915604</v>
      </c>
      <c r="Q29">
        <v>3.1089400236686395</v>
      </c>
      <c r="R29">
        <v>12.487010071990172</v>
      </c>
      <c r="S29">
        <v>7.7736385817535547</v>
      </c>
      <c r="T29">
        <v>0</v>
      </c>
      <c r="U29">
        <v>24.669835709264145</v>
      </c>
      <c r="V29">
        <v>6.1065405308890011</v>
      </c>
      <c r="W29">
        <v>13.666464210774413</v>
      </c>
      <c r="X29">
        <v>43.440076081355933</v>
      </c>
      <c r="Y29">
        <v>0</v>
      </c>
      <c r="Z29">
        <v>0.32396625000000001</v>
      </c>
      <c r="AA29">
        <v>8.1415518333333328</v>
      </c>
      <c r="AB29">
        <v>3.8788789864966238</v>
      </c>
      <c r="AC29">
        <v>0</v>
      </c>
      <c r="AD29">
        <v>1.9452375034065101</v>
      </c>
      <c r="AE29">
        <v>9.7053538269680431</v>
      </c>
      <c r="AF29">
        <v>5.2266554386409734</v>
      </c>
      <c r="AG29">
        <v>6.290462755200001</v>
      </c>
      <c r="AH29">
        <v>23.705594256599788</v>
      </c>
      <c r="AI29">
        <v>0</v>
      </c>
      <c r="AJ29">
        <v>0</v>
      </c>
      <c r="AK29">
        <v>16.143367848542162</v>
      </c>
      <c r="AL29">
        <v>0</v>
      </c>
      <c r="AM29">
        <v>3.1031032505626412</v>
      </c>
      <c r="AN29">
        <v>0.71615300000000004</v>
      </c>
      <c r="AO29">
        <v>0</v>
      </c>
      <c r="AP29">
        <v>7.5448548301574145E-2</v>
      </c>
      <c r="AQ29">
        <v>13.749156539047615</v>
      </c>
      <c r="AR29">
        <v>0.65023619864130433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845.37370650866455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4.4900484798389559</v>
      </c>
      <c r="L30">
        <v>555.30777747715138</v>
      </c>
      <c r="M30">
        <v>27.100245498811006</v>
      </c>
      <c r="N30">
        <v>17.390519644734521</v>
      </c>
      <c r="O30">
        <v>0</v>
      </c>
      <c r="P30">
        <v>34.790916462915604</v>
      </c>
      <c r="Q30">
        <v>3.1089400236686395</v>
      </c>
      <c r="R30">
        <v>12.487010071990172</v>
      </c>
      <c r="S30">
        <v>7.7736385817535547</v>
      </c>
      <c r="T30">
        <v>0</v>
      </c>
      <c r="U30">
        <v>24.669835709264145</v>
      </c>
      <c r="V30">
        <v>6.1065405308890011</v>
      </c>
      <c r="W30">
        <v>13.666464210774413</v>
      </c>
      <c r="X30">
        <v>43.440076081355933</v>
      </c>
      <c r="Y30">
        <v>0</v>
      </c>
      <c r="Z30">
        <v>3.840943909090909</v>
      </c>
      <c r="AA30">
        <v>8.1415518333333328</v>
      </c>
      <c r="AB30">
        <v>7.7577582798199538</v>
      </c>
      <c r="AC30">
        <v>0</v>
      </c>
      <c r="AD30">
        <v>5.0576172020439056</v>
      </c>
      <c r="AE30">
        <v>9.7053538269680431</v>
      </c>
      <c r="AF30">
        <v>7.8399833113590258</v>
      </c>
      <c r="AG30">
        <v>6.290462755200001</v>
      </c>
      <c r="AH30">
        <v>41.331400936071802</v>
      </c>
      <c r="AI30">
        <v>0</v>
      </c>
      <c r="AJ30">
        <v>0</v>
      </c>
      <c r="AK30">
        <v>16.143367848542162</v>
      </c>
      <c r="AL30">
        <v>0</v>
      </c>
      <c r="AM30">
        <v>4.3185901920480116</v>
      </c>
      <c r="AN30">
        <v>0.71615300000000004</v>
      </c>
      <c r="AO30">
        <v>0</v>
      </c>
      <c r="AP30">
        <v>7.5448548301574145E-2</v>
      </c>
      <c r="AQ30">
        <v>13.749156539047615</v>
      </c>
      <c r="AR30">
        <v>0.65023619864130433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877.33656465339175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4.4900484798389559</v>
      </c>
      <c r="L31">
        <v>555.30777747715138</v>
      </c>
      <c r="M31">
        <v>27.100245498811006</v>
      </c>
      <c r="N31">
        <v>17.390519644734521</v>
      </c>
      <c r="O31">
        <v>0</v>
      </c>
      <c r="P31">
        <v>34.790916462915604</v>
      </c>
      <c r="Q31">
        <v>3.1089400236686395</v>
      </c>
      <c r="R31">
        <v>12.487010071990172</v>
      </c>
      <c r="S31">
        <v>7.7736385817535547</v>
      </c>
      <c r="T31">
        <v>0</v>
      </c>
      <c r="U31">
        <v>24.669835709264145</v>
      </c>
      <c r="V31">
        <v>6.1065405308890011</v>
      </c>
      <c r="W31">
        <v>13.666464210774413</v>
      </c>
      <c r="X31">
        <v>43.440076081355933</v>
      </c>
      <c r="Y31">
        <v>0</v>
      </c>
      <c r="Z31">
        <v>3.840943909090909</v>
      </c>
      <c r="AA31">
        <v>8.1415518333333328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7.8399833113590258</v>
      </c>
      <c r="AG31">
        <v>6.290462755200001</v>
      </c>
      <c r="AH31">
        <v>41.331400936071802</v>
      </c>
      <c r="AI31">
        <v>0</v>
      </c>
      <c r="AJ31">
        <v>0</v>
      </c>
      <c r="AK31">
        <v>16.143367848542162</v>
      </c>
      <c r="AL31">
        <v>0</v>
      </c>
      <c r="AM31">
        <v>4.3185901920480116</v>
      </c>
      <c r="AN31">
        <v>0.71615300000000004</v>
      </c>
      <c r="AO31">
        <v>0</v>
      </c>
      <c r="AP31">
        <v>7.5448548301574145E-2</v>
      </c>
      <c r="AQ31">
        <v>13.749156539047615</v>
      </c>
      <c r="AR31">
        <v>0.65023619864130433</v>
      </c>
      <c r="AS31">
        <v>1.386527499776985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877.66025208314193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4.4900484798389559</v>
      </c>
      <c r="L32">
        <v>555.30777747715138</v>
      </c>
      <c r="M32">
        <v>27.100245498811006</v>
      </c>
      <c r="N32">
        <v>17.390519644734521</v>
      </c>
      <c r="O32">
        <v>0</v>
      </c>
      <c r="P32">
        <v>34.790916462915604</v>
      </c>
      <c r="Q32">
        <v>3.1089400236686395</v>
      </c>
      <c r="R32">
        <v>12.487010071990172</v>
      </c>
      <c r="S32">
        <v>7.7736385817535547</v>
      </c>
      <c r="T32">
        <v>0</v>
      </c>
      <c r="U32">
        <v>24.669835709264145</v>
      </c>
      <c r="V32">
        <v>6.1065405308890011</v>
      </c>
      <c r="W32">
        <v>13.666464210774413</v>
      </c>
      <c r="X32">
        <v>43.440076081355933</v>
      </c>
      <c r="Y32">
        <v>0</v>
      </c>
      <c r="Z32">
        <v>3.840943909090909</v>
      </c>
      <c r="AA32">
        <v>8.1415518333333328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7.8399833113590258</v>
      </c>
      <c r="AG32">
        <v>6.290462755200001</v>
      </c>
      <c r="AH32">
        <v>41.331400936071802</v>
      </c>
      <c r="AI32">
        <v>0</v>
      </c>
      <c r="AJ32">
        <v>0</v>
      </c>
      <c r="AK32">
        <v>16.143367848542162</v>
      </c>
      <c r="AL32">
        <v>0</v>
      </c>
      <c r="AM32">
        <v>4.4363699189797448</v>
      </c>
      <c r="AN32">
        <v>0.71615300000000004</v>
      </c>
      <c r="AO32">
        <v>0</v>
      </c>
      <c r="AP32">
        <v>7.5448548301574145E-2</v>
      </c>
      <c r="AQ32">
        <v>13.749156539047615</v>
      </c>
      <c r="AR32">
        <v>0.65023619864130433</v>
      </c>
      <c r="AS32">
        <v>1.386527499776985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877.77803181007368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4.4900484798389559</v>
      </c>
      <c r="L33">
        <v>555.30777747715138</v>
      </c>
      <c r="M33">
        <v>27.100245498811006</v>
      </c>
      <c r="N33">
        <v>17.390519644734521</v>
      </c>
      <c r="O33">
        <v>0</v>
      </c>
      <c r="P33">
        <v>34.790916462915604</v>
      </c>
      <c r="Q33">
        <v>3.1089400236686395</v>
      </c>
      <c r="R33">
        <v>12.487010071990172</v>
      </c>
      <c r="S33">
        <v>7.7736385817535547</v>
      </c>
      <c r="T33">
        <v>0</v>
      </c>
      <c r="U33">
        <v>24.669835709264145</v>
      </c>
      <c r="V33">
        <v>6.1065405308890011</v>
      </c>
      <c r="W33">
        <v>13.666464210774413</v>
      </c>
      <c r="X33">
        <v>43.440076081355933</v>
      </c>
      <c r="Y33">
        <v>0</v>
      </c>
      <c r="Z33">
        <v>3.840943909090909</v>
      </c>
      <c r="AA33">
        <v>4.1368388974683548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7.8399833113590258</v>
      </c>
      <c r="AG33">
        <v>6.290462755200001</v>
      </c>
      <c r="AH33">
        <v>41.331400936071802</v>
      </c>
      <c r="AI33">
        <v>0</v>
      </c>
      <c r="AJ33">
        <v>0</v>
      </c>
      <c r="AK33">
        <v>16.143367848542162</v>
      </c>
      <c r="AL33">
        <v>0</v>
      </c>
      <c r="AM33">
        <v>4.6546550292573139</v>
      </c>
      <c r="AN33">
        <v>0.71615300000000004</v>
      </c>
      <c r="AO33">
        <v>0</v>
      </c>
      <c r="AP33">
        <v>7.5448548301574145E-2</v>
      </c>
      <c r="AQ33">
        <v>13.749156539047615</v>
      </c>
      <c r="AR33">
        <v>7.8028349972826083</v>
      </c>
      <c r="AS33">
        <v>1.386527499776985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883.83485509902459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4.4900484798389559</v>
      </c>
      <c r="L34">
        <v>555.30777747715138</v>
      </c>
      <c r="M34">
        <v>27.100245498811006</v>
      </c>
      <c r="N34">
        <v>17.390519644734521</v>
      </c>
      <c r="O34">
        <v>0</v>
      </c>
      <c r="P34">
        <v>34.790916462915604</v>
      </c>
      <c r="Q34">
        <v>3.1089400236686395</v>
      </c>
      <c r="R34">
        <v>12.487010071990172</v>
      </c>
      <c r="S34">
        <v>7.7736385817535547</v>
      </c>
      <c r="T34">
        <v>0</v>
      </c>
      <c r="U34">
        <v>24.669835709264145</v>
      </c>
      <c r="V34">
        <v>6.1065405308890011</v>
      </c>
      <c r="W34">
        <v>13.666464210774413</v>
      </c>
      <c r="X34">
        <v>43.440076081355933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7.8399833113590258</v>
      </c>
      <c r="AG34">
        <v>6.290462755200001</v>
      </c>
      <c r="AH34">
        <v>41.331400936071802</v>
      </c>
      <c r="AI34">
        <v>0</v>
      </c>
      <c r="AJ34">
        <v>0</v>
      </c>
      <c r="AK34">
        <v>16.143367848542162</v>
      </c>
      <c r="AL34">
        <v>0</v>
      </c>
      <c r="AM34">
        <v>4.6546550292573139</v>
      </c>
      <c r="AN34">
        <v>0.71615300000000004</v>
      </c>
      <c r="AO34">
        <v>0</v>
      </c>
      <c r="AP34">
        <v>7.5448548301574145E-2</v>
      </c>
      <c r="AQ34">
        <v>13.749156539047615</v>
      </c>
      <c r="AR34">
        <v>7.8028349972826083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883.83485509902459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4.4900484798389559</v>
      </c>
      <c r="L35">
        <v>555.30777747715138</v>
      </c>
      <c r="M35">
        <v>27.100245498811006</v>
      </c>
      <c r="N35">
        <v>17.390519644734521</v>
      </c>
      <c r="O35">
        <v>0</v>
      </c>
      <c r="P35">
        <v>34.790916462915604</v>
      </c>
      <c r="Q35">
        <v>3.1089400236686395</v>
      </c>
      <c r="R35">
        <v>12.487010071990172</v>
      </c>
      <c r="S35">
        <v>7.7736385817535547</v>
      </c>
      <c r="T35">
        <v>0</v>
      </c>
      <c r="U35">
        <v>24.669835709264145</v>
      </c>
      <c r="V35">
        <v>6.1065405308890011</v>
      </c>
      <c r="W35">
        <v>13.666464210774413</v>
      </c>
      <c r="X35">
        <v>43.440076081355933</v>
      </c>
      <c r="Y35">
        <v>0</v>
      </c>
      <c r="Z35">
        <v>3.840943909090909</v>
      </c>
      <c r="AA35">
        <v>2.5587734333333332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7.8399833113590258</v>
      </c>
      <c r="AG35">
        <v>6.290462755200001</v>
      </c>
      <c r="AH35">
        <v>41.331400936071802</v>
      </c>
      <c r="AI35">
        <v>0</v>
      </c>
      <c r="AJ35">
        <v>0</v>
      </c>
      <c r="AK35">
        <v>16.143367848542162</v>
      </c>
      <c r="AL35">
        <v>0</v>
      </c>
      <c r="AM35">
        <v>4.6546550292573139</v>
      </c>
      <c r="AN35">
        <v>0.71615300000000004</v>
      </c>
      <c r="AO35">
        <v>0</v>
      </c>
      <c r="AP35">
        <v>7.5448548301574145E-2</v>
      </c>
      <c r="AQ35">
        <v>13.749156539047615</v>
      </c>
      <c r="AR35">
        <v>0.9753544513586957</v>
      </c>
      <c r="AS35">
        <v>1.386527499776985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872.73865677306878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4.4900484798389559</v>
      </c>
      <c r="L36">
        <v>555.30777747715138</v>
      </c>
      <c r="M36">
        <v>27.100245498811006</v>
      </c>
      <c r="N36">
        <v>17.390519644734521</v>
      </c>
      <c r="O36">
        <v>0</v>
      </c>
      <c r="P36">
        <v>34.790916462915604</v>
      </c>
      <c r="Q36">
        <v>3.1089400236686395</v>
      </c>
      <c r="R36">
        <v>12.487010071990172</v>
      </c>
      <c r="S36">
        <v>7.7736385817535547</v>
      </c>
      <c r="T36">
        <v>0</v>
      </c>
      <c r="U36">
        <v>24.669835709264145</v>
      </c>
      <c r="V36">
        <v>6.1065405308890011</v>
      </c>
      <c r="W36">
        <v>13.666464210774413</v>
      </c>
      <c r="X36">
        <v>43.440076081355933</v>
      </c>
      <c r="Y36">
        <v>0</v>
      </c>
      <c r="Z36">
        <v>0</v>
      </c>
      <c r="AA36">
        <v>0</v>
      </c>
      <c r="AB36">
        <v>7.7577582798199538</v>
      </c>
      <c r="AC36">
        <v>0</v>
      </c>
      <c r="AD36">
        <v>5.3813046317940962</v>
      </c>
      <c r="AE36">
        <v>9.7053538269680431</v>
      </c>
      <c r="AF36">
        <v>2.9036974999999994</v>
      </c>
      <c r="AG36">
        <v>6.290462755200001</v>
      </c>
      <c r="AH36">
        <v>25.100041139999998</v>
      </c>
      <c r="AI36">
        <v>0</v>
      </c>
      <c r="AJ36">
        <v>0</v>
      </c>
      <c r="AK36">
        <v>16.143367848542162</v>
      </c>
      <c r="AL36">
        <v>0</v>
      </c>
      <c r="AM36">
        <v>3.1031032505626412</v>
      </c>
      <c r="AN36">
        <v>0.71615300000000004</v>
      </c>
      <c r="AO36">
        <v>0</v>
      </c>
      <c r="AP36">
        <v>7.5448548301574145E-2</v>
      </c>
      <c r="AQ36">
        <v>13.749156539047615</v>
      </c>
      <c r="AR36">
        <v>0.9753544513586957</v>
      </c>
      <c r="AS36">
        <v>1.386527499776985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843.61974204451906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4.4900484798389559</v>
      </c>
      <c r="L37">
        <v>555.30777747715138</v>
      </c>
      <c r="M37">
        <v>27.100245498811006</v>
      </c>
      <c r="N37">
        <v>17.390519644734521</v>
      </c>
      <c r="O37">
        <v>0</v>
      </c>
      <c r="P37">
        <v>34.790916462915604</v>
      </c>
      <c r="Q37">
        <v>3.1089400236686395</v>
      </c>
      <c r="R37">
        <v>12.487010071990172</v>
      </c>
      <c r="S37">
        <v>7.7736385817535547</v>
      </c>
      <c r="T37">
        <v>0</v>
      </c>
      <c r="U37">
        <v>24.669835709264145</v>
      </c>
      <c r="V37">
        <v>6.1065405308890011</v>
      </c>
      <c r="W37">
        <v>13.666464210774413</v>
      </c>
      <c r="X37">
        <v>43.440076081355933</v>
      </c>
      <c r="Y37">
        <v>0</v>
      </c>
      <c r="Z37">
        <v>0</v>
      </c>
      <c r="AA37">
        <v>0</v>
      </c>
      <c r="AB37">
        <v>3.8788789864966238</v>
      </c>
      <c r="AC37">
        <v>0</v>
      </c>
      <c r="AD37">
        <v>1.9452375034065101</v>
      </c>
      <c r="AE37">
        <v>9.7053538269680431</v>
      </c>
      <c r="AF37">
        <v>2.6133278727180529</v>
      </c>
      <c r="AG37">
        <v>6.290462755200001</v>
      </c>
      <c r="AH37">
        <v>15.283136025807813</v>
      </c>
      <c r="AI37">
        <v>0</v>
      </c>
      <c r="AJ37">
        <v>0</v>
      </c>
      <c r="AK37">
        <v>16.143367848542162</v>
      </c>
      <c r="AL37">
        <v>0</v>
      </c>
      <c r="AM37">
        <v>1.554692456864216</v>
      </c>
      <c r="AN37">
        <v>0.71615300000000004</v>
      </c>
      <c r="AO37">
        <v>0</v>
      </c>
      <c r="AP37">
        <v>7.5448548301574145E-2</v>
      </c>
      <c r="AQ37">
        <v>13.749156539047615</v>
      </c>
      <c r="AR37">
        <v>0.9753544513586957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824.64911008763545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4.4900484798389559</v>
      </c>
      <c r="L38">
        <v>555.30777747715138</v>
      </c>
      <c r="M38">
        <v>27.100245498811006</v>
      </c>
      <c r="N38">
        <v>17.390519644734521</v>
      </c>
      <c r="O38">
        <v>0</v>
      </c>
      <c r="P38">
        <v>34.790916462915604</v>
      </c>
      <c r="Q38">
        <v>3.1089400236686395</v>
      </c>
      <c r="R38">
        <v>12.487010071990172</v>
      </c>
      <c r="S38">
        <v>7.7736385817535547</v>
      </c>
      <c r="T38">
        <v>0</v>
      </c>
      <c r="U38">
        <v>24.669835709264145</v>
      </c>
      <c r="V38">
        <v>6.1065405308890011</v>
      </c>
      <c r="W38">
        <v>13.666464210774413</v>
      </c>
      <c r="X38">
        <v>43.440076081355933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9.7053538269680431</v>
      </c>
      <c r="AF38">
        <v>2.6133278727180529</v>
      </c>
      <c r="AG38">
        <v>6.290462755200001</v>
      </c>
      <c r="AH38">
        <v>7.2511230573600862</v>
      </c>
      <c r="AI38">
        <v>0</v>
      </c>
      <c r="AJ38">
        <v>0</v>
      </c>
      <c r="AK38">
        <v>16.143367848542162</v>
      </c>
      <c r="AL38">
        <v>0</v>
      </c>
      <c r="AM38">
        <v>0</v>
      </c>
      <c r="AN38">
        <v>0.71615300000000004</v>
      </c>
      <c r="AO38">
        <v>0</v>
      </c>
      <c r="AP38">
        <v>7.5448548301574145E-2</v>
      </c>
      <c r="AQ38">
        <v>13.749156539047615</v>
      </c>
      <c r="AR38">
        <v>0.9753544513586957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809.23828817242043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4.4900484798389559</v>
      </c>
      <c r="L39">
        <v>555.30777747715138</v>
      </c>
      <c r="M39">
        <v>27.100245498811006</v>
      </c>
      <c r="N39">
        <v>17.390519644734521</v>
      </c>
      <c r="O39">
        <v>0</v>
      </c>
      <c r="P39">
        <v>34.790916462915604</v>
      </c>
      <c r="Q39">
        <v>3.1089400236686395</v>
      </c>
      <c r="R39">
        <v>12.487010071990172</v>
      </c>
      <c r="S39">
        <v>7.7736385817535547</v>
      </c>
      <c r="T39">
        <v>0</v>
      </c>
      <c r="U39">
        <v>24.669835709264145</v>
      </c>
      <c r="V39">
        <v>6.1065405308890011</v>
      </c>
      <c r="W39">
        <v>13.666464210774413</v>
      </c>
      <c r="X39">
        <v>43.440076081355933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2.6133278727180529</v>
      </c>
      <c r="AG39">
        <v>6.290462755200001</v>
      </c>
      <c r="AH39">
        <v>3.3466722747201691</v>
      </c>
      <c r="AI39">
        <v>0</v>
      </c>
      <c r="AJ39">
        <v>0</v>
      </c>
      <c r="AK39">
        <v>16.143367848542162</v>
      </c>
      <c r="AL39">
        <v>0</v>
      </c>
      <c r="AM39">
        <v>0</v>
      </c>
      <c r="AN39">
        <v>0.71615300000000004</v>
      </c>
      <c r="AO39">
        <v>0</v>
      </c>
      <c r="AP39">
        <v>0</v>
      </c>
      <c r="AQ39">
        <v>13.749156539047615</v>
      </c>
      <c r="AR39">
        <v>0.9753544513586957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800.40571192799496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4.4900484798389559</v>
      </c>
      <c r="L40">
        <v>555.30777747715138</v>
      </c>
      <c r="M40">
        <v>27.100245498811006</v>
      </c>
      <c r="N40">
        <v>17.390519644734521</v>
      </c>
      <c r="O40">
        <v>0</v>
      </c>
      <c r="P40">
        <v>34.790916462915604</v>
      </c>
      <c r="Q40">
        <v>3.1089400236686395</v>
      </c>
      <c r="R40">
        <v>12.487010071990172</v>
      </c>
      <c r="S40">
        <v>7.7736385817535547</v>
      </c>
      <c r="T40">
        <v>0</v>
      </c>
      <c r="U40">
        <v>24.669835709264145</v>
      </c>
      <c r="V40">
        <v>6.1065405308890011</v>
      </c>
      <c r="W40">
        <v>13.666464210774413</v>
      </c>
      <c r="X40">
        <v>43.440076081355933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2.6133278727180529</v>
      </c>
      <c r="AG40">
        <v>6.290462755200001</v>
      </c>
      <c r="AH40">
        <v>0</v>
      </c>
      <c r="AI40">
        <v>0</v>
      </c>
      <c r="AJ40">
        <v>0</v>
      </c>
      <c r="AK40">
        <v>16.143367848542162</v>
      </c>
      <c r="AL40">
        <v>0</v>
      </c>
      <c r="AM40">
        <v>0</v>
      </c>
      <c r="AN40">
        <v>0.71615300000000004</v>
      </c>
      <c r="AO40">
        <v>0</v>
      </c>
      <c r="AP40">
        <v>0</v>
      </c>
      <c r="AQ40">
        <v>9.1661043593650771</v>
      </c>
      <c r="AR40">
        <v>0.9753544513586957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792.47598747359223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4.4900484798389559</v>
      </c>
      <c r="L41">
        <v>555.30777747715138</v>
      </c>
      <c r="M41">
        <v>27.100245498811006</v>
      </c>
      <c r="N41">
        <v>17.390519644734521</v>
      </c>
      <c r="O41">
        <v>0</v>
      </c>
      <c r="P41">
        <v>34.790916462915604</v>
      </c>
      <c r="Q41">
        <v>3.1089400236686395</v>
      </c>
      <c r="R41">
        <v>12.487010071990172</v>
      </c>
      <c r="S41">
        <v>7.7736385817535547</v>
      </c>
      <c r="T41">
        <v>0</v>
      </c>
      <c r="U41">
        <v>24.669835709264145</v>
      </c>
      <c r="V41">
        <v>6.1065405308890011</v>
      </c>
      <c r="W41">
        <v>13.666464210774413</v>
      </c>
      <c r="X41">
        <v>43.440076081355933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2.6133278727180529</v>
      </c>
      <c r="AG41">
        <v>6.290462755200001</v>
      </c>
      <c r="AH41">
        <v>0</v>
      </c>
      <c r="AI41">
        <v>0</v>
      </c>
      <c r="AJ41">
        <v>0</v>
      </c>
      <c r="AK41">
        <v>16.143367848542162</v>
      </c>
      <c r="AL41">
        <v>0</v>
      </c>
      <c r="AM41">
        <v>0</v>
      </c>
      <c r="AN41">
        <v>0.71615300000000004</v>
      </c>
      <c r="AO41">
        <v>0</v>
      </c>
      <c r="AP41">
        <v>0</v>
      </c>
      <c r="AQ41">
        <v>4.5830521796825385</v>
      </c>
      <c r="AR41">
        <v>0.9753544513586957</v>
      </c>
      <c r="AS41">
        <v>1.386527499776985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787.89293529390977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4.4900484798389559</v>
      </c>
      <c r="L42">
        <v>555.30777747715138</v>
      </c>
      <c r="M42">
        <v>27.100245498811006</v>
      </c>
      <c r="N42">
        <v>17.390519644734521</v>
      </c>
      <c r="O42">
        <v>0</v>
      </c>
      <c r="P42">
        <v>34.790916462915604</v>
      </c>
      <c r="Q42">
        <v>3.1089400236686395</v>
      </c>
      <c r="R42">
        <v>12.487010071990172</v>
      </c>
      <c r="S42">
        <v>7.7736385817535547</v>
      </c>
      <c r="T42">
        <v>0</v>
      </c>
      <c r="U42">
        <v>24.669835709264145</v>
      </c>
      <c r="V42">
        <v>6.1065405308890011</v>
      </c>
      <c r="W42">
        <v>13.666464210774413</v>
      </c>
      <c r="X42">
        <v>43.440076081355933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2.6133278727180529</v>
      </c>
      <c r="AG42">
        <v>6.290462755200001</v>
      </c>
      <c r="AH42">
        <v>0</v>
      </c>
      <c r="AI42">
        <v>0</v>
      </c>
      <c r="AJ42">
        <v>0</v>
      </c>
      <c r="AK42">
        <v>16.143367848542162</v>
      </c>
      <c r="AL42">
        <v>0</v>
      </c>
      <c r="AM42">
        <v>0</v>
      </c>
      <c r="AN42">
        <v>0.71615300000000004</v>
      </c>
      <c r="AO42">
        <v>0</v>
      </c>
      <c r="AP42">
        <v>0</v>
      </c>
      <c r="AQ42">
        <v>4.5830521796825385</v>
      </c>
      <c r="AR42">
        <v>0.9753544513586957</v>
      </c>
      <c r="AS42">
        <v>1.386527499776985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787.89293529390977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4.4900484798389559</v>
      </c>
      <c r="L43">
        <v>555.30777747715138</v>
      </c>
      <c r="M43">
        <v>27.100245498811006</v>
      </c>
      <c r="N43">
        <v>17.390519644734521</v>
      </c>
      <c r="O43">
        <v>0</v>
      </c>
      <c r="P43">
        <v>34.790916462915604</v>
      </c>
      <c r="Q43">
        <v>3.1089400236686395</v>
      </c>
      <c r="R43">
        <v>12.487010071990172</v>
      </c>
      <c r="S43">
        <v>7.7736385817535547</v>
      </c>
      <c r="T43">
        <v>0</v>
      </c>
      <c r="U43">
        <v>24.669835709264145</v>
      </c>
      <c r="V43">
        <v>6.1065405308890011</v>
      </c>
      <c r="W43">
        <v>13.666464210774413</v>
      </c>
      <c r="X43">
        <v>43.440076081355933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2.6133278727180529</v>
      </c>
      <c r="AG43">
        <v>6.290462755200001</v>
      </c>
      <c r="AH43">
        <v>0</v>
      </c>
      <c r="AI43">
        <v>0</v>
      </c>
      <c r="AJ43">
        <v>0</v>
      </c>
      <c r="AK43">
        <v>16.143367848542162</v>
      </c>
      <c r="AL43">
        <v>0</v>
      </c>
      <c r="AM43">
        <v>0</v>
      </c>
      <c r="AN43">
        <v>0.71615300000000004</v>
      </c>
      <c r="AO43">
        <v>0</v>
      </c>
      <c r="AP43">
        <v>0</v>
      </c>
      <c r="AQ43">
        <v>4.5830521796825385</v>
      </c>
      <c r="AR43">
        <v>1.6255906500000001</v>
      </c>
      <c r="AS43">
        <v>1.9807535272821886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789.13739752005631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4.4900484798389559</v>
      </c>
      <c r="L44">
        <v>555.30777747715138</v>
      </c>
      <c r="M44">
        <v>27.100245498811006</v>
      </c>
      <c r="N44">
        <v>17.390519644734521</v>
      </c>
      <c r="O44">
        <v>0</v>
      </c>
      <c r="P44">
        <v>34.790916462915604</v>
      </c>
      <c r="Q44">
        <v>3.1089400236686395</v>
      </c>
      <c r="R44">
        <v>12.487010071990172</v>
      </c>
      <c r="S44">
        <v>7.7736385817535547</v>
      </c>
      <c r="T44">
        <v>0</v>
      </c>
      <c r="U44">
        <v>24.669835709264145</v>
      </c>
      <c r="V44">
        <v>6.1065405308890011</v>
      </c>
      <c r="W44">
        <v>13.666464210774413</v>
      </c>
      <c r="X44">
        <v>43.440076081355933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2.6133278727180529</v>
      </c>
      <c r="AG44">
        <v>6.290462755200001</v>
      </c>
      <c r="AH44">
        <v>0</v>
      </c>
      <c r="AI44">
        <v>0</v>
      </c>
      <c r="AJ44">
        <v>0</v>
      </c>
      <c r="AK44">
        <v>16.143367848542162</v>
      </c>
      <c r="AL44">
        <v>0</v>
      </c>
      <c r="AM44">
        <v>0</v>
      </c>
      <c r="AN44">
        <v>0.71615300000000004</v>
      </c>
      <c r="AO44">
        <v>0</v>
      </c>
      <c r="AP44">
        <v>0</v>
      </c>
      <c r="AQ44">
        <v>4.5830521796825385</v>
      </c>
      <c r="AR44">
        <v>8.4530715027173908</v>
      </c>
      <c r="AS44">
        <v>4.9122691280850441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798.89639397357655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4.4900484798389559</v>
      </c>
      <c r="L45">
        <v>555.30777747715138</v>
      </c>
      <c r="M45">
        <v>27.100245498811006</v>
      </c>
      <c r="N45">
        <v>17.390519644734521</v>
      </c>
      <c r="O45">
        <v>0</v>
      </c>
      <c r="P45">
        <v>34.790916462915604</v>
      </c>
      <c r="Q45">
        <v>3.1089400236686395</v>
      </c>
      <c r="R45">
        <v>12.487010071990172</v>
      </c>
      <c r="S45">
        <v>7.7736385817535547</v>
      </c>
      <c r="T45">
        <v>0</v>
      </c>
      <c r="U45">
        <v>24.669835709264145</v>
      </c>
      <c r="V45">
        <v>6.1065405308890011</v>
      </c>
      <c r="W45">
        <v>13.666464210774413</v>
      </c>
      <c r="X45">
        <v>43.440076081355933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2.6133278727180529</v>
      </c>
      <c r="AG45">
        <v>6.290462755200001</v>
      </c>
      <c r="AH45">
        <v>0</v>
      </c>
      <c r="AI45">
        <v>0</v>
      </c>
      <c r="AJ45">
        <v>0</v>
      </c>
      <c r="AK45">
        <v>16.143367848542162</v>
      </c>
      <c r="AL45">
        <v>0</v>
      </c>
      <c r="AM45">
        <v>0</v>
      </c>
      <c r="AN45">
        <v>0.71615300000000004</v>
      </c>
      <c r="AO45">
        <v>0</v>
      </c>
      <c r="AP45">
        <v>0</v>
      </c>
      <c r="AQ45">
        <v>0</v>
      </c>
      <c r="AR45">
        <v>8.4530715027173908</v>
      </c>
      <c r="AS45">
        <v>4.9122691280850441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789.46066488040992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4.4900484798389559</v>
      </c>
      <c r="L46">
        <v>555.30777747715138</v>
      </c>
      <c r="M46">
        <v>27.100245498811006</v>
      </c>
      <c r="N46">
        <v>17.390519644734521</v>
      </c>
      <c r="O46">
        <v>0</v>
      </c>
      <c r="P46">
        <v>34.790916462915604</v>
      </c>
      <c r="Q46">
        <v>3.1089400236686395</v>
      </c>
      <c r="R46">
        <v>12.487010071990172</v>
      </c>
      <c r="S46">
        <v>7.7736385817535547</v>
      </c>
      <c r="T46">
        <v>0</v>
      </c>
      <c r="U46">
        <v>24.669835709264145</v>
      </c>
      <c r="V46">
        <v>6.1065405308890011</v>
      </c>
      <c r="W46">
        <v>13.666464210774413</v>
      </c>
      <c r="X46">
        <v>43.440076081355933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2.6133278727180529</v>
      </c>
      <c r="AG46">
        <v>6.290462755200001</v>
      </c>
      <c r="AH46">
        <v>0</v>
      </c>
      <c r="AI46">
        <v>0</v>
      </c>
      <c r="AJ46">
        <v>0</v>
      </c>
      <c r="AK46">
        <v>16.143367848542162</v>
      </c>
      <c r="AL46">
        <v>0</v>
      </c>
      <c r="AM46">
        <v>0</v>
      </c>
      <c r="AN46">
        <v>0.71615300000000004</v>
      </c>
      <c r="AO46">
        <v>0</v>
      </c>
      <c r="AP46">
        <v>0</v>
      </c>
      <c r="AQ46">
        <v>0</v>
      </c>
      <c r="AR46">
        <v>0.81279532500000007</v>
      </c>
      <c r="AS46">
        <v>4.9122691280850441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781.82038870269253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1.9200093494420361</v>
      </c>
      <c r="L47">
        <v>555.30777747715138</v>
      </c>
      <c r="M47">
        <v>27.100245498811006</v>
      </c>
      <c r="N47">
        <v>17.390519644734521</v>
      </c>
      <c r="O47">
        <v>0</v>
      </c>
      <c r="P47">
        <v>34.790916462915604</v>
      </c>
      <c r="Q47">
        <v>3.1089400236686395</v>
      </c>
      <c r="R47">
        <v>12.487010071990172</v>
      </c>
      <c r="S47">
        <v>7.7736385817535547</v>
      </c>
      <c r="T47">
        <v>0</v>
      </c>
      <c r="U47">
        <v>24.669835709264145</v>
      </c>
      <c r="V47">
        <v>6.1065405308890011</v>
      </c>
      <c r="W47">
        <v>13.666464210774413</v>
      </c>
      <c r="X47">
        <v>43.440076081355933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2.6133278727180529</v>
      </c>
      <c r="AG47">
        <v>6.290462755200001</v>
      </c>
      <c r="AH47">
        <v>0</v>
      </c>
      <c r="AI47">
        <v>0</v>
      </c>
      <c r="AJ47">
        <v>0</v>
      </c>
      <c r="AK47">
        <v>16.143367848542162</v>
      </c>
      <c r="AL47">
        <v>0</v>
      </c>
      <c r="AM47">
        <v>0</v>
      </c>
      <c r="AN47">
        <v>0.73451500000000014</v>
      </c>
      <c r="AO47">
        <v>0</v>
      </c>
      <c r="AP47">
        <v>0</v>
      </c>
      <c r="AQ47">
        <v>0</v>
      </c>
      <c r="AR47">
        <v>0.65023619864130433</v>
      </c>
      <c r="AS47">
        <v>4.9122691280850441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779.10615244593691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1.9200093494420361</v>
      </c>
      <c r="L48">
        <v>555.30777747715138</v>
      </c>
      <c r="M48">
        <v>27.100245498811006</v>
      </c>
      <c r="N48">
        <v>17.390519644734521</v>
      </c>
      <c r="O48">
        <v>0</v>
      </c>
      <c r="P48">
        <v>34.790916462915604</v>
      </c>
      <c r="Q48">
        <v>3.1089400236686395</v>
      </c>
      <c r="R48">
        <v>12.487010071990172</v>
      </c>
      <c r="S48">
        <v>7.7736385817535547</v>
      </c>
      <c r="T48">
        <v>0</v>
      </c>
      <c r="U48">
        <v>24.669835709264145</v>
      </c>
      <c r="V48">
        <v>6.1065405308890011</v>
      </c>
      <c r="W48">
        <v>13.666464210774413</v>
      </c>
      <c r="X48">
        <v>43.440076081355933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2.6133278727180529</v>
      </c>
      <c r="AG48">
        <v>6.290462755200001</v>
      </c>
      <c r="AH48">
        <v>0</v>
      </c>
      <c r="AI48">
        <v>0</v>
      </c>
      <c r="AJ48">
        <v>0</v>
      </c>
      <c r="AK48">
        <v>16.143367848542162</v>
      </c>
      <c r="AL48">
        <v>0</v>
      </c>
      <c r="AM48">
        <v>0</v>
      </c>
      <c r="AN48">
        <v>0.73451500000000014</v>
      </c>
      <c r="AO48">
        <v>0</v>
      </c>
      <c r="AP48">
        <v>0</v>
      </c>
      <c r="AQ48">
        <v>0</v>
      </c>
      <c r="AR48">
        <v>0.65023619864130433</v>
      </c>
      <c r="AS48">
        <v>1.9807535272821886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776.17463684513405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4.4900484798389559</v>
      </c>
      <c r="L49">
        <v>555.30777747715138</v>
      </c>
      <c r="M49">
        <v>27.100245498811006</v>
      </c>
      <c r="N49">
        <v>17.390519644734521</v>
      </c>
      <c r="O49">
        <v>0</v>
      </c>
      <c r="P49">
        <v>34.790916462915604</v>
      </c>
      <c r="Q49">
        <v>3.1089400236686395</v>
      </c>
      <c r="R49">
        <v>12.487010071990172</v>
      </c>
      <c r="S49">
        <v>7.7736385817535547</v>
      </c>
      <c r="T49">
        <v>0</v>
      </c>
      <c r="U49">
        <v>24.669835709264145</v>
      </c>
      <c r="V49">
        <v>6.1065405308890011</v>
      </c>
      <c r="W49">
        <v>13.666464210774413</v>
      </c>
      <c r="X49">
        <v>43.440076081355933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2.6133278727180529</v>
      </c>
      <c r="AG49">
        <v>6.290462755200001</v>
      </c>
      <c r="AH49">
        <v>0</v>
      </c>
      <c r="AI49">
        <v>0</v>
      </c>
      <c r="AJ49">
        <v>0</v>
      </c>
      <c r="AK49">
        <v>16.143367848542162</v>
      </c>
      <c r="AL49">
        <v>0</v>
      </c>
      <c r="AM49">
        <v>0</v>
      </c>
      <c r="AN49">
        <v>0.73451500000000014</v>
      </c>
      <c r="AO49">
        <v>0</v>
      </c>
      <c r="AP49">
        <v>0.11317312924606462</v>
      </c>
      <c r="AQ49">
        <v>0</v>
      </c>
      <c r="AR49">
        <v>0.65023619864130433</v>
      </c>
      <c r="AS49">
        <v>1.386527499776985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778.26362307727186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4.4900484798389559</v>
      </c>
      <c r="L50">
        <v>555.30777747715138</v>
      </c>
      <c r="M50">
        <v>27.100245498811006</v>
      </c>
      <c r="N50">
        <v>17.390519644734521</v>
      </c>
      <c r="O50">
        <v>0</v>
      </c>
      <c r="P50">
        <v>34.790916462915604</v>
      </c>
      <c r="Q50">
        <v>3.1089400236686395</v>
      </c>
      <c r="R50">
        <v>12.487010071990172</v>
      </c>
      <c r="S50">
        <v>7.7736385817535547</v>
      </c>
      <c r="T50">
        <v>0</v>
      </c>
      <c r="U50">
        <v>24.669835709264145</v>
      </c>
      <c r="V50">
        <v>6.1065405308890011</v>
      </c>
      <c r="W50">
        <v>13.666464210774413</v>
      </c>
      <c r="X50">
        <v>43.440076081355933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2.6133278727180529</v>
      </c>
      <c r="AG50">
        <v>6.290462755200001</v>
      </c>
      <c r="AH50">
        <v>0</v>
      </c>
      <c r="AI50">
        <v>0</v>
      </c>
      <c r="AJ50">
        <v>0</v>
      </c>
      <c r="AK50">
        <v>16.143367848542162</v>
      </c>
      <c r="AL50">
        <v>0</v>
      </c>
      <c r="AM50">
        <v>0</v>
      </c>
      <c r="AN50">
        <v>0.73451500000000014</v>
      </c>
      <c r="AO50">
        <v>0</v>
      </c>
      <c r="AP50">
        <v>0.11317312924606462</v>
      </c>
      <c r="AQ50">
        <v>0</v>
      </c>
      <c r="AR50">
        <v>0.65023619864130433</v>
      </c>
      <c r="AS50">
        <v>1.386527499776985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778.26362307727186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4.4900484798389559</v>
      </c>
      <c r="L51">
        <v>555.30777747715138</v>
      </c>
      <c r="M51">
        <v>27.100245498811006</v>
      </c>
      <c r="N51">
        <v>17.390519644734521</v>
      </c>
      <c r="O51">
        <v>0</v>
      </c>
      <c r="P51">
        <v>34.790916462915604</v>
      </c>
      <c r="Q51">
        <v>3.1089400236686395</v>
      </c>
      <c r="R51">
        <v>12.487010071990172</v>
      </c>
      <c r="S51">
        <v>7.7736385817535547</v>
      </c>
      <c r="T51">
        <v>0</v>
      </c>
      <c r="U51">
        <v>24.669835709264145</v>
      </c>
      <c r="V51">
        <v>6.1065405308890011</v>
      </c>
      <c r="W51">
        <v>13.666464210774413</v>
      </c>
      <c r="X51">
        <v>43.440076081355933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2.6133278727180529</v>
      </c>
      <c r="AG51">
        <v>6.290462755200001</v>
      </c>
      <c r="AH51">
        <v>0</v>
      </c>
      <c r="AI51">
        <v>0</v>
      </c>
      <c r="AJ51">
        <v>0</v>
      </c>
      <c r="AK51">
        <v>16.143367848542162</v>
      </c>
      <c r="AL51">
        <v>0</v>
      </c>
      <c r="AM51">
        <v>0</v>
      </c>
      <c r="AN51">
        <v>0.73451500000000014</v>
      </c>
      <c r="AO51">
        <v>0</v>
      </c>
      <c r="AP51">
        <v>0.11317312924606462</v>
      </c>
      <c r="AQ51">
        <v>0</v>
      </c>
      <c r="AR51">
        <v>0.65023619864130433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778.26362307727186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4.4900484798389559</v>
      </c>
      <c r="L52">
        <v>555.30777747715138</v>
      </c>
      <c r="M52">
        <v>27.100245498811006</v>
      </c>
      <c r="N52">
        <v>17.390519644734521</v>
      </c>
      <c r="O52">
        <v>0</v>
      </c>
      <c r="P52">
        <v>34.790916462915604</v>
      </c>
      <c r="Q52">
        <v>3.1089400236686395</v>
      </c>
      <c r="R52">
        <v>12.487010071990172</v>
      </c>
      <c r="S52">
        <v>7.7736385817535547</v>
      </c>
      <c r="T52">
        <v>0</v>
      </c>
      <c r="U52">
        <v>24.669835709264145</v>
      </c>
      <c r="V52">
        <v>6.1065405308890011</v>
      </c>
      <c r="W52">
        <v>13.666464210774413</v>
      </c>
      <c r="X52">
        <v>43.440076081355933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2.6133278727180529</v>
      </c>
      <c r="AG52">
        <v>6.290462755200001</v>
      </c>
      <c r="AH52">
        <v>0</v>
      </c>
      <c r="AI52">
        <v>0</v>
      </c>
      <c r="AJ52">
        <v>0</v>
      </c>
      <c r="AK52">
        <v>16.143367848542162</v>
      </c>
      <c r="AL52">
        <v>0</v>
      </c>
      <c r="AM52">
        <v>0</v>
      </c>
      <c r="AN52">
        <v>0.73451500000000014</v>
      </c>
      <c r="AO52">
        <v>0</v>
      </c>
      <c r="AP52">
        <v>0.11317312924606462</v>
      </c>
      <c r="AQ52">
        <v>0</v>
      </c>
      <c r="AR52">
        <v>0.65023619864130433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778.26362307727186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4.490063061533629</v>
      </c>
      <c r="L53">
        <v>555.29946314531151</v>
      </c>
      <c r="M53">
        <v>27.100245498811006</v>
      </c>
      <c r="N53">
        <v>17.390519644734521</v>
      </c>
      <c r="O53">
        <v>0</v>
      </c>
      <c r="P53">
        <v>34.790916462915604</v>
      </c>
      <c r="Q53">
        <v>3.1089400236686395</v>
      </c>
      <c r="R53">
        <v>12.487010071990172</v>
      </c>
      <c r="S53">
        <v>7.7736385817535547</v>
      </c>
      <c r="T53">
        <v>0</v>
      </c>
      <c r="U53">
        <v>24.669835709264145</v>
      </c>
      <c r="V53">
        <v>6.1065405308890011</v>
      </c>
      <c r="W53">
        <v>13.666464210774413</v>
      </c>
      <c r="X53">
        <v>43.440076081355933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2.6133278727180529</v>
      </c>
      <c r="AG53">
        <v>6.290462755200001</v>
      </c>
      <c r="AH53">
        <v>0</v>
      </c>
      <c r="AI53">
        <v>0</v>
      </c>
      <c r="AJ53">
        <v>0</v>
      </c>
      <c r="AK53">
        <v>16.143367848542162</v>
      </c>
      <c r="AL53">
        <v>0</v>
      </c>
      <c r="AM53">
        <v>0</v>
      </c>
      <c r="AN53">
        <v>0.73451500000000014</v>
      </c>
      <c r="AO53">
        <v>0</v>
      </c>
      <c r="AP53">
        <v>0.11317312924606462</v>
      </c>
      <c r="AQ53">
        <v>0</v>
      </c>
      <c r="AR53">
        <v>0.65023619864130433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778.25532332712669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1.9200139837993941</v>
      </c>
      <c r="L54">
        <v>518.34968345320794</v>
      </c>
      <c r="M54">
        <v>27.100245498811006</v>
      </c>
      <c r="N54">
        <v>17.390519644734521</v>
      </c>
      <c r="O54">
        <v>0</v>
      </c>
      <c r="P54">
        <v>34.790916462915604</v>
      </c>
      <c r="Q54">
        <v>3.1114457673378073</v>
      </c>
      <c r="R54">
        <v>12.487010071990172</v>
      </c>
      <c r="S54">
        <v>7.7743293076212474</v>
      </c>
      <c r="T54">
        <v>0</v>
      </c>
      <c r="U54">
        <v>24.669835709264145</v>
      </c>
      <c r="V54">
        <v>6.1065405308890011</v>
      </c>
      <c r="W54">
        <v>13.666464210774413</v>
      </c>
      <c r="X54">
        <v>43.440076081355933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2.6133278727180529</v>
      </c>
      <c r="AG54">
        <v>6.290462755200001</v>
      </c>
      <c r="AH54">
        <v>0</v>
      </c>
      <c r="AI54">
        <v>0</v>
      </c>
      <c r="AJ54">
        <v>0</v>
      </c>
      <c r="AK54">
        <v>16.143367848542162</v>
      </c>
      <c r="AL54">
        <v>0</v>
      </c>
      <c r="AM54">
        <v>0</v>
      </c>
      <c r="AN54">
        <v>0.73451500000000014</v>
      </c>
      <c r="AO54">
        <v>0</v>
      </c>
      <c r="AP54">
        <v>0.11317312924606462</v>
      </c>
      <c r="AQ54">
        <v>0</v>
      </c>
      <c r="AR54">
        <v>0.65023619864130433</v>
      </c>
      <c r="AS54">
        <v>1.386527499776985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738.73869102682579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1.9200139837993941</v>
      </c>
      <c r="L55">
        <v>442.18606018067072</v>
      </c>
      <c r="M55">
        <v>27.100245498811006</v>
      </c>
      <c r="N55">
        <v>17.390519644734521</v>
      </c>
      <c r="O55">
        <v>0</v>
      </c>
      <c r="P55">
        <v>34.790916462915604</v>
      </c>
      <c r="Q55">
        <v>2.8813133593570606</v>
      </c>
      <c r="R55">
        <v>12.487299131255362</v>
      </c>
      <c r="S55">
        <v>3.8399638307952619</v>
      </c>
      <c r="T55">
        <v>0</v>
      </c>
      <c r="U55">
        <v>24.669835709264145</v>
      </c>
      <c r="V55">
        <v>6.1018373989218322</v>
      </c>
      <c r="W55">
        <v>13.666464210774413</v>
      </c>
      <c r="X55">
        <v>43.440076081355933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2.6133278727180529</v>
      </c>
      <c r="AG55">
        <v>6.290462755200001</v>
      </c>
      <c r="AH55">
        <v>0</v>
      </c>
      <c r="AI55">
        <v>0</v>
      </c>
      <c r="AJ55">
        <v>0</v>
      </c>
      <c r="AK55">
        <v>16.143367848542162</v>
      </c>
      <c r="AL55">
        <v>0</v>
      </c>
      <c r="AM55">
        <v>0</v>
      </c>
      <c r="AN55">
        <v>0.73451500000000014</v>
      </c>
      <c r="AO55">
        <v>0</v>
      </c>
      <c r="AP55">
        <v>0.49041617754763878</v>
      </c>
      <c r="AQ55">
        <v>0</v>
      </c>
      <c r="AR55">
        <v>0.39014190326086962</v>
      </c>
      <c r="AS55">
        <v>1.386527499776985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658.52330454970092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1.9200139837993941</v>
      </c>
      <c r="L56">
        <v>355.16700900052916</v>
      </c>
      <c r="M56">
        <v>27.100245498811006</v>
      </c>
      <c r="N56">
        <v>17.390519644734521</v>
      </c>
      <c r="O56">
        <v>0</v>
      </c>
      <c r="P56">
        <v>34.790916462915604</v>
      </c>
      <c r="Q56">
        <v>2.8813133593570606</v>
      </c>
      <c r="R56">
        <v>12.487299131255362</v>
      </c>
      <c r="S56">
        <v>3.8399638307952619</v>
      </c>
      <c r="T56">
        <v>0</v>
      </c>
      <c r="U56">
        <v>24.669835709264145</v>
      </c>
      <c r="V56">
        <v>6.1018373989218322</v>
      </c>
      <c r="W56">
        <v>13.666464210774413</v>
      </c>
      <c r="X56">
        <v>43.440076081355933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2.6133278727180529</v>
      </c>
      <c r="AG56">
        <v>6.290462755200001</v>
      </c>
      <c r="AH56">
        <v>0</v>
      </c>
      <c r="AI56">
        <v>0</v>
      </c>
      <c r="AJ56">
        <v>0</v>
      </c>
      <c r="AK56">
        <v>16.143367848542162</v>
      </c>
      <c r="AL56">
        <v>0</v>
      </c>
      <c r="AM56">
        <v>0</v>
      </c>
      <c r="AN56">
        <v>0.73451500000000014</v>
      </c>
      <c r="AO56">
        <v>0</v>
      </c>
      <c r="AP56">
        <v>0.49041617754763878</v>
      </c>
      <c r="AQ56">
        <v>0</v>
      </c>
      <c r="AR56">
        <v>0.39014190326086962</v>
      </c>
      <c r="AS56">
        <v>1.386527499776985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571.50425336955948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1.9200139837993941</v>
      </c>
      <c r="L57">
        <v>321.57022900179419</v>
      </c>
      <c r="M57">
        <v>27.100245498811006</v>
      </c>
      <c r="N57">
        <v>17.390519644734521</v>
      </c>
      <c r="O57">
        <v>0</v>
      </c>
      <c r="P57">
        <v>34.790916462915604</v>
      </c>
      <c r="Q57">
        <v>3.1114457673378073</v>
      </c>
      <c r="R57">
        <v>12.487299131255362</v>
      </c>
      <c r="S57">
        <v>7.7743293076212474</v>
      </c>
      <c r="T57">
        <v>0</v>
      </c>
      <c r="U57">
        <v>24.669835709264145</v>
      </c>
      <c r="V57">
        <v>6.1018373989218322</v>
      </c>
      <c r="W57">
        <v>13.666464210774413</v>
      </c>
      <c r="X57">
        <v>43.440076081355933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2.6133278727180529</v>
      </c>
      <c r="AG57">
        <v>6.290462755200001</v>
      </c>
      <c r="AH57">
        <v>0</v>
      </c>
      <c r="AI57">
        <v>0</v>
      </c>
      <c r="AJ57">
        <v>0</v>
      </c>
      <c r="AK57">
        <v>16.143367848542162</v>
      </c>
      <c r="AL57">
        <v>0</v>
      </c>
      <c r="AM57">
        <v>0</v>
      </c>
      <c r="AN57">
        <v>0.73451500000000014</v>
      </c>
      <c r="AO57">
        <v>0</v>
      </c>
      <c r="AP57">
        <v>2.0748381462303227</v>
      </c>
      <c r="AQ57">
        <v>0</v>
      </c>
      <c r="AR57">
        <v>0.39014190326086962</v>
      </c>
      <c r="AS57">
        <v>1.386527499776985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543.65639322431389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1.9200139837993941</v>
      </c>
      <c r="L58">
        <v>359.96663827961765</v>
      </c>
      <c r="M58">
        <v>27.100245498811006</v>
      </c>
      <c r="N58">
        <v>17.390519644734521</v>
      </c>
      <c r="O58">
        <v>0</v>
      </c>
      <c r="P58">
        <v>34.790916462915604</v>
      </c>
      <c r="Q58">
        <v>3.1114457673378073</v>
      </c>
      <c r="R58">
        <v>12.487299131255362</v>
      </c>
      <c r="S58">
        <v>7.7743293076212474</v>
      </c>
      <c r="T58">
        <v>0</v>
      </c>
      <c r="U58">
        <v>24.669835709264145</v>
      </c>
      <c r="V58">
        <v>6.1018373989218322</v>
      </c>
      <c r="W58">
        <v>13.666464210774413</v>
      </c>
      <c r="X58">
        <v>43.440076081355933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2.6133278727180529</v>
      </c>
      <c r="AG58">
        <v>6.290462755200001</v>
      </c>
      <c r="AH58">
        <v>0</v>
      </c>
      <c r="AI58">
        <v>0</v>
      </c>
      <c r="AJ58">
        <v>0</v>
      </c>
      <c r="AK58">
        <v>16.143367848542162</v>
      </c>
      <c r="AL58">
        <v>0</v>
      </c>
      <c r="AM58">
        <v>0</v>
      </c>
      <c r="AN58">
        <v>0.73451500000000014</v>
      </c>
      <c r="AO58">
        <v>0</v>
      </c>
      <c r="AP58">
        <v>2.0748381462303227</v>
      </c>
      <c r="AQ58">
        <v>0</v>
      </c>
      <c r="AR58">
        <v>0.39014190326086962</v>
      </c>
      <c r="AS58">
        <v>1.386527499776985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582.05280250213741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1.9200139837993941</v>
      </c>
      <c r="L59">
        <v>379.16384505877869</v>
      </c>
      <c r="M59">
        <v>27.100245498811006</v>
      </c>
      <c r="N59">
        <v>17.390519644734521</v>
      </c>
      <c r="O59">
        <v>0</v>
      </c>
      <c r="P59">
        <v>34.790916462915604</v>
      </c>
      <c r="Q59">
        <v>3.1114457673378073</v>
      </c>
      <c r="R59">
        <v>12.487299131255362</v>
      </c>
      <c r="S59">
        <v>7.7743293076212474</v>
      </c>
      <c r="T59">
        <v>0</v>
      </c>
      <c r="U59">
        <v>24.669835709264145</v>
      </c>
      <c r="V59">
        <v>6.1018373989218322</v>
      </c>
      <c r="W59">
        <v>13.666464210774413</v>
      </c>
      <c r="X59">
        <v>43.440076081355933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2.6133278727180529</v>
      </c>
      <c r="AG59">
        <v>6.290462755200001</v>
      </c>
      <c r="AH59">
        <v>0</v>
      </c>
      <c r="AI59">
        <v>0</v>
      </c>
      <c r="AJ59">
        <v>0</v>
      </c>
      <c r="AK59">
        <v>16.143367848542162</v>
      </c>
      <c r="AL59">
        <v>0</v>
      </c>
      <c r="AM59">
        <v>0</v>
      </c>
      <c r="AN59">
        <v>0.73451500000000014</v>
      </c>
      <c r="AO59">
        <v>0</v>
      </c>
      <c r="AP59">
        <v>2.0748381462303227</v>
      </c>
      <c r="AQ59">
        <v>0</v>
      </c>
      <c r="AR59">
        <v>4.8767719500000002</v>
      </c>
      <c r="AS59">
        <v>2.4561344106452578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606.80624623890594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1.9200139837993941</v>
      </c>
      <c r="L60">
        <v>379.16384505877869</v>
      </c>
      <c r="M60">
        <v>27.100245498811006</v>
      </c>
      <c r="N60">
        <v>17.390519644734521</v>
      </c>
      <c r="O60">
        <v>0</v>
      </c>
      <c r="P60">
        <v>34.790916462915604</v>
      </c>
      <c r="Q60">
        <v>3.1114457673378073</v>
      </c>
      <c r="R60">
        <v>12.487299131255362</v>
      </c>
      <c r="S60">
        <v>7.7743293076212474</v>
      </c>
      <c r="T60">
        <v>0</v>
      </c>
      <c r="U60">
        <v>24.669835709264145</v>
      </c>
      <c r="V60">
        <v>6.1018373989218322</v>
      </c>
      <c r="W60">
        <v>13.666464210774413</v>
      </c>
      <c r="X60">
        <v>43.440076081355933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2.6133278727180529</v>
      </c>
      <c r="AG60">
        <v>6.290462755200001</v>
      </c>
      <c r="AH60">
        <v>0</v>
      </c>
      <c r="AI60">
        <v>0</v>
      </c>
      <c r="AJ60">
        <v>0</v>
      </c>
      <c r="AK60">
        <v>16.143367848542162</v>
      </c>
      <c r="AL60">
        <v>0</v>
      </c>
      <c r="AM60">
        <v>0</v>
      </c>
      <c r="AN60">
        <v>0.73451500000000014</v>
      </c>
      <c r="AO60">
        <v>0</v>
      </c>
      <c r="AP60">
        <v>2.0748381462303227</v>
      </c>
      <c r="AQ60">
        <v>0</v>
      </c>
      <c r="AR60">
        <v>4.8767719500000002</v>
      </c>
      <c r="AS60">
        <v>2.4561344106452578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606.80624623890594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1.9200139837993941</v>
      </c>
      <c r="L61">
        <v>403.16159672722358</v>
      </c>
      <c r="M61">
        <v>27.100245498811006</v>
      </c>
      <c r="N61">
        <v>17.390519644734521</v>
      </c>
      <c r="O61">
        <v>0</v>
      </c>
      <c r="P61">
        <v>34.790916462915604</v>
      </c>
      <c r="Q61">
        <v>3.1114457673378073</v>
      </c>
      <c r="R61">
        <v>12.487299131255362</v>
      </c>
      <c r="S61">
        <v>7.7743293076212474</v>
      </c>
      <c r="T61">
        <v>0</v>
      </c>
      <c r="U61">
        <v>24.669835709264145</v>
      </c>
      <c r="V61">
        <v>6.1018373989218322</v>
      </c>
      <c r="W61">
        <v>13.666464210774413</v>
      </c>
      <c r="X61">
        <v>43.440076081355933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2.6133278727180529</v>
      </c>
      <c r="AG61">
        <v>6.290462755200001</v>
      </c>
      <c r="AH61">
        <v>0</v>
      </c>
      <c r="AI61">
        <v>0</v>
      </c>
      <c r="AJ61">
        <v>0</v>
      </c>
      <c r="AK61">
        <v>16.143367848542162</v>
      </c>
      <c r="AL61">
        <v>0</v>
      </c>
      <c r="AM61">
        <v>0</v>
      </c>
      <c r="AN61">
        <v>0.73451500000000014</v>
      </c>
      <c r="AO61">
        <v>0</v>
      </c>
      <c r="AP61">
        <v>2.0748381462303227</v>
      </c>
      <c r="AQ61">
        <v>0</v>
      </c>
      <c r="AR61">
        <v>0.39014190326086962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625.24776094974345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1.9200139837993941</v>
      </c>
      <c r="L62">
        <v>403.16159672722358</v>
      </c>
      <c r="M62">
        <v>27.100245498811006</v>
      </c>
      <c r="N62">
        <v>17.390519644734521</v>
      </c>
      <c r="O62">
        <v>0</v>
      </c>
      <c r="P62">
        <v>34.790916462915604</v>
      </c>
      <c r="Q62">
        <v>3.1114457673378073</v>
      </c>
      <c r="R62">
        <v>12.487299131255362</v>
      </c>
      <c r="S62">
        <v>7.7743293076212474</v>
      </c>
      <c r="T62">
        <v>0</v>
      </c>
      <c r="U62">
        <v>24.669835709264145</v>
      </c>
      <c r="V62">
        <v>6.1018373989218322</v>
      </c>
      <c r="W62">
        <v>13.666464210774413</v>
      </c>
      <c r="X62">
        <v>43.440076081355933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2.6133278727180529</v>
      </c>
      <c r="AG62">
        <v>6.290462755200001</v>
      </c>
      <c r="AH62">
        <v>0</v>
      </c>
      <c r="AI62">
        <v>0</v>
      </c>
      <c r="AJ62">
        <v>0</v>
      </c>
      <c r="AK62">
        <v>16.143367848542162</v>
      </c>
      <c r="AL62">
        <v>0</v>
      </c>
      <c r="AM62">
        <v>0</v>
      </c>
      <c r="AN62">
        <v>0.73451500000000014</v>
      </c>
      <c r="AO62">
        <v>0</v>
      </c>
      <c r="AP62">
        <v>7.5448548301574145E-2</v>
      </c>
      <c r="AQ62">
        <v>0</v>
      </c>
      <c r="AR62">
        <v>0.39014190326086962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623.24837135181463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1.9200139837993941</v>
      </c>
      <c r="L63">
        <v>403.16159672722358</v>
      </c>
      <c r="M63">
        <v>27.100245498811006</v>
      </c>
      <c r="N63">
        <v>17.390519644734521</v>
      </c>
      <c r="O63">
        <v>0</v>
      </c>
      <c r="P63">
        <v>34.790916462915604</v>
      </c>
      <c r="Q63">
        <v>3.1114457673378073</v>
      </c>
      <c r="R63">
        <v>12.487299131255362</v>
      </c>
      <c r="S63">
        <v>7.7743293076212474</v>
      </c>
      <c r="T63">
        <v>0</v>
      </c>
      <c r="U63">
        <v>24.669835709264145</v>
      </c>
      <c r="V63">
        <v>6.1018373989218322</v>
      </c>
      <c r="W63">
        <v>12.150255143866735</v>
      </c>
      <c r="X63">
        <v>43.440076081355933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4.8526769134840215</v>
      </c>
      <c r="AF63">
        <v>2.6133278727180529</v>
      </c>
      <c r="AG63">
        <v>6.290462755200001</v>
      </c>
      <c r="AH63">
        <v>0</v>
      </c>
      <c r="AI63">
        <v>0</v>
      </c>
      <c r="AJ63">
        <v>0</v>
      </c>
      <c r="AK63">
        <v>16.143367848542162</v>
      </c>
      <c r="AL63">
        <v>0</v>
      </c>
      <c r="AM63">
        <v>0</v>
      </c>
      <c r="AN63">
        <v>0.73451500000000014</v>
      </c>
      <c r="AO63">
        <v>0</v>
      </c>
      <c r="AP63">
        <v>7.5448548301574145E-2</v>
      </c>
      <c r="AQ63">
        <v>4.5830521796825385</v>
      </c>
      <c r="AR63">
        <v>0.39014190326086962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631.16789137807359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1.9200139837993941</v>
      </c>
      <c r="L64">
        <v>403.16159672722358</v>
      </c>
      <c r="M64">
        <v>27.100245498811006</v>
      </c>
      <c r="N64">
        <v>17.390519644734521</v>
      </c>
      <c r="O64">
        <v>0</v>
      </c>
      <c r="P64">
        <v>34.790916462915604</v>
      </c>
      <c r="Q64">
        <v>3.1114457673378073</v>
      </c>
      <c r="R64">
        <v>12.487299131255362</v>
      </c>
      <c r="S64">
        <v>7.7743293076212474</v>
      </c>
      <c r="T64">
        <v>0</v>
      </c>
      <c r="U64">
        <v>24.669835709264145</v>
      </c>
      <c r="V64">
        <v>6.1018373989218322</v>
      </c>
      <c r="W64">
        <v>12.150255143866735</v>
      </c>
      <c r="X64">
        <v>43.440076081355933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4.8526769134840215</v>
      </c>
      <c r="AF64">
        <v>2.6133278727180529</v>
      </c>
      <c r="AG64">
        <v>6.290462755200001</v>
      </c>
      <c r="AH64">
        <v>0</v>
      </c>
      <c r="AI64">
        <v>0</v>
      </c>
      <c r="AJ64">
        <v>0</v>
      </c>
      <c r="AK64">
        <v>16.143367848542162</v>
      </c>
      <c r="AL64">
        <v>0</v>
      </c>
      <c r="AM64">
        <v>0</v>
      </c>
      <c r="AN64">
        <v>0.73451500000000014</v>
      </c>
      <c r="AO64">
        <v>0</v>
      </c>
      <c r="AP64">
        <v>7.5448548301574145E-2</v>
      </c>
      <c r="AQ64">
        <v>4.5830521796825385</v>
      </c>
      <c r="AR64">
        <v>0.39014190326086962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631.16789137807359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1.9200093494420361</v>
      </c>
      <c r="L65">
        <v>427.16449809442668</v>
      </c>
      <c r="M65">
        <v>27.100245498811006</v>
      </c>
      <c r="N65">
        <v>17.390519644734521</v>
      </c>
      <c r="O65">
        <v>0</v>
      </c>
      <c r="P65">
        <v>34.790916462915604</v>
      </c>
      <c r="Q65">
        <v>3.1005385827552034</v>
      </c>
      <c r="R65">
        <v>12.487010071990172</v>
      </c>
      <c r="S65">
        <v>7.7736385817535547</v>
      </c>
      <c r="T65">
        <v>0</v>
      </c>
      <c r="U65">
        <v>24.669835709264145</v>
      </c>
      <c r="V65">
        <v>6.1065405308890011</v>
      </c>
      <c r="W65">
        <v>12.150255143866735</v>
      </c>
      <c r="X65">
        <v>43.440076081355933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4.8526769134840215</v>
      </c>
      <c r="AF65">
        <v>2.6133278727180529</v>
      </c>
      <c r="AG65">
        <v>6.290462755200001</v>
      </c>
      <c r="AH65">
        <v>0</v>
      </c>
      <c r="AI65">
        <v>0</v>
      </c>
      <c r="AJ65">
        <v>0</v>
      </c>
      <c r="AK65">
        <v>16.143367848542162</v>
      </c>
      <c r="AL65">
        <v>0</v>
      </c>
      <c r="AM65">
        <v>0</v>
      </c>
      <c r="AN65">
        <v>0.73451500000000014</v>
      </c>
      <c r="AO65">
        <v>0</v>
      </c>
      <c r="AP65">
        <v>2.0748381462303227</v>
      </c>
      <c r="AQ65">
        <v>4.5830521796825385</v>
      </c>
      <c r="AR65">
        <v>0.39014190326086962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657.16299387109962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1.9200093494420361</v>
      </c>
      <c r="L66">
        <v>503.9565735752879</v>
      </c>
      <c r="M66">
        <v>27.100245498811006</v>
      </c>
      <c r="N66">
        <v>17.390519644734521</v>
      </c>
      <c r="O66">
        <v>0</v>
      </c>
      <c r="P66">
        <v>34.790916462915604</v>
      </c>
      <c r="Q66">
        <v>3.1089400236686395</v>
      </c>
      <c r="R66">
        <v>12.487010071990172</v>
      </c>
      <c r="S66">
        <v>7.7736385817535547</v>
      </c>
      <c r="T66">
        <v>0</v>
      </c>
      <c r="U66">
        <v>24.669835709264145</v>
      </c>
      <c r="V66">
        <v>6.1065405308890011</v>
      </c>
      <c r="W66">
        <v>12.150255143866735</v>
      </c>
      <c r="X66">
        <v>43.440076081355933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4.8526769134840215</v>
      </c>
      <c r="AF66">
        <v>2.6133278727180529</v>
      </c>
      <c r="AG66">
        <v>6.290462755200001</v>
      </c>
      <c r="AH66">
        <v>0</v>
      </c>
      <c r="AI66">
        <v>0</v>
      </c>
      <c r="AJ66">
        <v>0</v>
      </c>
      <c r="AK66">
        <v>16.143367848542162</v>
      </c>
      <c r="AL66">
        <v>0</v>
      </c>
      <c r="AM66">
        <v>0</v>
      </c>
      <c r="AN66">
        <v>0.73451500000000014</v>
      </c>
      <c r="AO66">
        <v>0</v>
      </c>
      <c r="AP66">
        <v>2.0748381462303227</v>
      </c>
      <c r="AQ66">
        <v>9.1661043593650771</v>
      </c>
      <c r="AR66">
        <v>0.39014190326086962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738.54652297255677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4.4900484798389559</v>
      </c>
      <c r="L67">
        <v>554.17250389750347</v>
      </c>
      <c r="M67">
        <v>27.100245498811006</v>
      </c>
      <c r="N67">
        <v>17.390519644734521</v>
      </c>
      <c r="O67">
        <v>0</v>
      </c>
      <c r="P67">
        <v>34.790916462915604</v>
      </c>
      <c r="Q67">
        <v>3.1089400236686395</v>
      </c>
      <c r="R67">
        <v>12.487010071990172</v>
      </c>
      <c r="S67">
        <v>7.7736385817535547</v>
      </c>
      <c r="T67">
        <v>0</v>
      </c>
      <c r="U67">
        <v>24.669835709264145</v>
      </c>
      <c r="V67">
        <v>6.1065405308890011</v>
      </c>
      <c r="W67">
        <v>12.150255143866735</v>
      </c>
      <c r="X67">
        <v>43.440076081355933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2.6133278727180529</v>
      </c>
      <c r="AG67">
        <v>6.290462755200001</v>
      </c>
      <c r="AH67">
        <v>0</v>
      </c>
      <c r="AI67">
        <v>0</v>
      </c>
      <c r="AJ67">
        <v>0</v>
      </c>
      <c r="AK67">
        <v>16.143367848542162</v>
      </c>
      <c r="AL67">
        <v>0</v>
      </c>
      <c r="AM67">
        <v>0</v>
      </c>
      <c r="AN67">
        <v>0.73451500000000014</v>
      </c>
      <c r="AO67">
        <v>0</v>
      </c>
      <c r="AP67">
        <v>7.5448548301574145E-2</v>
      </c>
      <c r="AQ67">
        <v>9.1661043593650771</v>
      </c>
      <c r="AR67">
        <v>0.65023619864130433</v>
      </c>
      <c r="AS67">
        <v>1.386527499776985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790.57469494932752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4.4900484798389559</v>
      </c>
      <c r="L68">
        <v>555.30777747715138</v>
      </c>
      <c r="M68">
        <v>27.100245498811006</v>
      </c>
      <c r="N68">
        <v>17.390519644734521</v>
      </c>
      <c r="O68">
        <v>0</v>
      </c>
      <c r="P68">
        <v>34.790916462915604</v>
      </c>
      <c r="Q68">
        <v>3.1089400236686395</v>
      </c>
      <c r="R68">
        <v>12.487010071990172</v>
      </c>
      <c r="S68">
        <v>7.7736385817535547</v>
      </c>
      <c r="T68">
        <v>0</v>
      </c>
      <c r="U68">
        <v>24.669835709264145</v>
      </c>
      <c r="V68">
        <v>6.1065405308890011</v>
      </c>
      <c r="W68">
        <v>12.150255143866735</v>
      </c>
      <c r="X68">
        <v>43.440076081355933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9.7053538269680431</v>
      </c>
      <c r="AF68">
        <v>2.6133278727180529</v>
      </c>
      <c r="AG68">
        <v>6.290462755200001</v>
      </c>
      <c r="AH68">
        <v>0</v>
      </c>
      <c r="AI68">
        <v>0</v>
      </c>
      <c r="AJ68">
        <v>0</v>
      </c>
      <c r="AK68">
        <v>16.143367848542162</v>
      </c>
      <c r="AL68">
        <v>0</v>
      </c>
      <c r="AM68">
        <v>0</v>
      </c>
      <c r="AN68">
        <v>0.73451500000000014</v>
      </c>
      <c r="AO68">
        <v>0</v>
      </c>
      <c r="AP68">
        <v>7.5448548301574145E-2</v>
      </c>
      <c r="AQ68">
        <v>9.1661043593650771</v>
      </c>
      <c r="AR68">
        <v>0.65023619864130433</v>
      </c>
      <c r="AS68">
        <v>1.386527499776985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796.56264544245937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4.4900484798389559</v>
      </c>
      <c r="L69">
        <v>555.30777747715138</v>
      </c>
      <c r="M69">
        <v>27.100245498811006</v>
      </c>
      <c r="N69">
        <v>17.390519644734521</v>
      </c>
      <c r="O69">
        <v>0</v>
      </c>
      <c r="P69">
        <v>34.790916462915604</v>
      </c>
      <c r="Q69">
        <v>3.1089400236686395</v>
      </c>
      <c r="R69">
        <v>12.487010071990172</v>
      </c>
      <c r="S69">
        <v>7.7736385817535547</v>
      </c>
      <c r="T69">
        <v>0</v>
      </c>
      <c r="U69">
        <v>24.669835709264145</v>
      </c>
      <c r="V69">
        <v>6.1065405308890011</v>
      </c>
      <c r="W69">
        <v>12.150255143866735</v>
      </c>
      <c r="X69">
        <v>43.440076081355933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9.7053538269680431</v>
      </c>
      <c r="AF69">
        <v>2.6133278727180529</v>
      </c>
      <c r="AG69">
        <v>6.290462755200001</v>
      </c>
      <c r="AH69">
        <v>5.0200081052798318</v>
      </c>
      <c r="AI69">
        <v>0</v>
      </c>
      <c r="AJ69">
        <v>0</v>
      </c>
      <c r="AK69">
        <v>16.143367848542162</v>
      </c>
      <c r="AL69">
        <v>0</v>
      </c>
      <c r="AM69">
        <v>0</v>
      </c>
      <c r="AN69">
        <v>0.73451500000000014</v>
      </c>
      <c r="AO69">
        <v>0</v>
      </c>
      <c r="AP69">
        <v>7.5448548301574145E-2</v>
      </c>
      <c r="AQ69">
        <v>13.749156539047615</v>
      </c>
      <c r="AR69">
        <v>0.84530715027173908</v>
      </c>
      <c r="AS69">
        <v>1.386527499776985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806.36077667905226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4.4900484798389559</v>
      </c>
      <c r="L70">
        <v>555.30777747715138</v>
      </c>
      <c r="M70">
        <v>27.100245498811006</v>
      </c>
      <c r="N70">
        <v>17.390519644734521</v>
      </c>
      <c r="O70">
        <v>0</v>
      </c>
      <c r="P70">
        <v>34.790916462915604</v>
      </c>
      <c r="Q70">
        <v>3.1089400236686395</v>
      </c>
      <c r="R70">
        <v>12.487010071990172</v>
      </c>
      <c r="S70">
        <v>7.7736385817535547</v>
      </c>
      <c r="T70">
        <v>0</v>
      </c>
      <c r="U70">
        <v>24.669835709264145</v>
      </c>
      <c r="V70">
        <v>6.1065405308890011</v>
      </c>
      <c r="W70">
        <v>12.150255143866735</v>
      </c>
      <c r="X70">
        <v>43.440076081355933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9.7053538269680431</v>
      </c>
      <c r="AF70">
        <v>2.6133278727180529</v>
      </c>
      <c r="AG70">
        <v>6.290462755200001</v>
      </c>
      <c r="AH70">
        <v>11.155573840000002</v>
      </c>
      <c r="AI70">
        <v>0</v>
      </c>
      <c r="AJ70">
        <v>0</v>
      </c>
      <c r="AK70">
        <v>16.143367848542162</v>
      </c>
      <c r="AL70">
        <v>0</v>
      </c>
      <c r="AM70">
        <v>0</v>
      </c>
      <c r="AN70">
        <v>0.73451500000000014</v>
      </c>
      <c r="AO70">
        <v>0</v>
      </c>
      <c r="AP70">
        <v>7.5448548301574145E-2</v>
      </c>
      <c r="AQ70">
        <v>13.749156539047615</v>
      </c>
      <c r="AR70">
        <v>0.84530715027173908</v>
      </c>
      <c r="AS70">
        <v>1.386527499776985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812.49634241377237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4.4900484798389559</v>
      </c>
      <c r="L71">
        <v>555.30777747715138</v>
      </c>
      <c r="M71">
        <v>27.100245498811006</v>
      </c>
      <c r="N71">
        <v>17.390519644734521</v>
      </c>
      <c r="O71">
        <v>0</v>
      </c>
      <c r="P71">
        <v>34.790916462915604</v>
      </c>
      <c r="Q71">
        <v>3.1089400236686395</v>
      </c>
      <c r="R71">
        <v>12.487010071990172</v>
      </c>
      <c r="S71">
        <v>7.7736385817535547</v>
      </c>
      <c r="T71">
        <v>0</v>
      </c>
      <c r="U71">
        <v>24.669835709264145</v>
      </c>
      <c r="V71">
        <v>6.1065405308890011</v>
      </c>
      <c r="W71">
        <v>12.150255143866735</v>
      </c>
      <c r="X71">
        <v>43.440076081355933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2.6560269324753976</v>
      </c>
      <c r="AE71">
        <v>9.7053538269680431</v>
      </c>
      <c r="AF71">
        <v>2.6133278727180529</v>
      </c>
      <c r="AG71">
        <v>6.290462755200001</v>
      </c>
      <c r="AH71">
        <v>16.733360760000004</v>
      </c>
      <c r="AI71">
        <v>0</v>
      </c>
      <c r="AJ71">
        <v>0</v>
      </c>
      <c r="AK71">
        <v>16.143367848542162</v>
      </c>
      <c r="AL71">
        <v>0</v>
      </c>
      <c r="AM71">
        <v>0</v>
      </c>
      <c r="AN71">
        <v>0.73451500000000014</v>
      </c>
      <c r="AO71">
        <v>0</v>
      </c>
      <c r="AP71">
        <v>7.5448548301574145E-2</v>
      </c>
      <c r="AQ71">
        <v>13.749156539047615</v>
      </c>
      <c r="AR71">
        <v>0.39014190326086962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823.17237217902675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4.4900484798389559</v>
      </c>
      <c r="L72">
        <v>555.30777747715138</v>
      </c>
      <c r="M72">
        <v>27.100245498811006</v>
      </c>
      <c r="N72">
        <v>17.390519644734521</v>
      </c>
      <c r="O72">
        <v>0</v>
      </c>
      <c r="P72">
        <v>34.790916462915604</v>
      </c>
      <c r="Q72">
        <v>3.1089400236686395</v>
      </c>
      <c r="R72">
        <v>12.487010071990172</v>
      </c>
      <c r="S72">
        <v>7.7736385817535547</v>
      </c>
      <c r="T72">
        <v>0</v>
      </c>
      <c r="U72">
        <v>24.669835709264145</v>
      </c>
      <c r="V72">
        <v>6.1065405308890011</v>
      </c>
      <c r="W72">
        <v>12.150255143866735</v>
      </c>
      <c r="X72">
        <v>43.440076081355933</v>
      </c>
      <c r="Y72">
        <v>0</v>
      </c>
      <c r="Z72">
        <v>0.32396625000000001</v>
      </c>
      <c r="AA72">
        <v>0</v>
      </c>
      <c r="AB72">
        <v>3.8788789864966238</v>
      </c>
      <c r="AC72">
        <v>0</v>
      </c>
      <c r="AD72">
        <v>5.3813046317940962</v>
      </c>
      <c r="AE72">
        <v>9.7053538269680431</v>
      </c>
      <c r="AF72">
        <v>5.2266554386409734</v>
      </c>
      <c r="AG72">
        <v>6.290462755200001</v>
      </c>
      <c r="AH72">
        <v>22.311147680000005</v>
      </c>
      <c r="AI72">
        <v>0</v>
      </c>
      <c r="AJ72">
        <v>0</v>
      </c>
      <c r="AK72">
        <v>16.143367848542162</v>
      </c>
      <c r="AL72">
        <v>0</v>
      </c>
      <c r="AM72">
        <v>1.554692456864216</v>
      </c>
      <c r="AN72">
        <v>0.73451500000000014</v>
      </c>
      <c r="AO72">
        <v>0</v>
      </c>
      <c r="AP72">
        <v>7.5448548301574145E-2</v>
      </c>
      <c r="AQ72">
        <v>13.749156539047615</v>
      </c>
      <c r="AR72">
        <v>0.39014190326086962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835.96742307113266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4.4900484798389559</v>
      </c>
      <c r="L73">
        <v>555.30777747715138</v>
      </c>
      <c r="M73">
        <v>27.100245498811006</v>
      </c>
      <c r="N73">
        <v>17.390519644734521</v>
      </c>
      <c r="O73">
        <v>0</v>
      </c>
      <c r="P73">
        <v>34.790916462915604</v>
      </c>
      <c r="Q73">
        <v>3.1089400236686395</v>
      </c>
      <c r="R73">
        <v>12.487010071990172</v>
      </c>
      <c r="S73">
        <v>7.7736385817535547</v>
      </c>
      <c r="T73">
        <v>0</v>
      </c>
      <c r="U73">
        <v>24.669835709264145</v>
      </c>
      <c r="V73">
        <v>6.1065405308890011</v>
      </c>
      <c r="W73">
        <v>12.150255143866735</v>
      </c>
      <c r="X73">
        <v>43.440076081355933</v>
      </c>
      <c r="Y73">
        <v>0</v>
      </c>
      <c r="Z73">
        <v>3.840943909090909</v>
      </c>
      <c r="AA73">
        <v>2.0702803540084385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7.8399833113590258</v>
      </c>
      <c r="AG73">
        <v>6.290462755200001</v>
      </c>
      <c r="AH73">
        <v>30.677828060000003</v>
      </c>
      <c r="AI73">
        <v>0</v>
      </c>
      <c r="AJ73">
        <v>0</v>
      </c>
      <c r="AK73">
        <v>16.143367848542162</v>
      </c>
      <c r="AL73">
        <v>0</v>
      </c>
      <c r="AM73">
        <v>3.1031032505626412</v>
      </c>
      <c r="AN73">
        <v>0.73451500000000014</v>
      </c>
      <c r="AO73">
        <v>0</v>
      </c>
      <c r="AP73">
        <v>7.5448548301574145E-2</v>
      </c>
      <c r="AQ73">
        <v>13.749156539047615</v>
      </c>
      <c r="AR73">
        <v>0.39014190326086962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857.96197942397191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4.4900484798389559</v>
      </c>
      <c r="L74">
        <v>555.30777747715138</v>
      </c>
      <c r="M74">
        <v>27.100245498811006</v>
      </c>
      <c r="N74">
        <v>17.390519644734521</v>
      </c>
      <c r="O74">
        <v>0</v>
      </c>
      <c r="P74">
        <v>34.790916462915604</v>
      </c>
      <c r="Q74">
        <v>3.1089400236686395</v>
      </c>
      <c r="R74">
        <v>12.487010071990172</v>
      </c>
      <c r="S74">
        <v>7.7736385817535547</v>
      </c>
      <c r="T74">
        <v>0</v>
      </c>
      <c r="U74">
        <v>24.669835709264145</v>
      </c>
      <c r="V74">
        <v>6.1065405308890011</v>
      </c>
      <c r="W74">
        <v>12.150255143866735</v>
      </c>
      <c r="X74">
        <v>43.440076081355933</v>
      </c>
      <c r="Y74">
        <v>0</v>
      </c>
      <c r="Z74">
        <v>3.840943909090909</v>
      </c>
      <c r="AA74">
        <v>4.0940376160337557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7.8399833113590258</v>
      </c>
      <c r="AG74">
        <v>6.290462755200001</v>
      </c>
      <c r="AH74">
        <v>41.331400936071802</v>
      </c>
      <c r="AI74">
        <v>0</v>
      </c>
      <c r="AJ74">
        <v>0</v>
      </c>
      <c r="AK74">
        <v>16.143367848542162</v>
      </c>
      <c r="AL74">
        <v>0</v>
      </c>
      <c r="AM74">
        <v>3.1031032505626412</v>
      </c>
      <c r="AN74">
        <v>0.73451500000000014</v>
      </c>
      <c r="AO74">
        <v>0</v>
      </c>
      <c r="AP74">
        <v>0</v>
      </c>
      <c r="AQ74">
        <v>13.749156539047615</v>
      </c>
      <c r="AR74">
        <v>0.39014190326086962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873.25451332966441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4.4900484798389559</v>
      </c>
      <c r="L75">
        <v>555.30777747715138</v>
      </c>
      <c r="M75">
        <v>27.100245498811006</v>
      </c>
      <c r="N75">
        <v>17.390519644734521</v>
      </c>
      <c r="O75">
        <v>0</v>
      </c>
      <c r="P75">
        <v>34.790916462915604</v>
      </c>
      <c r="Q75">
        <v>3.1089400236686395</v>
      </c>
      <c r="R75">
        <v>12.487010071990172</v>
      </c>
      <c r="S75">
        <v>7.7736385817535547</v>
      </c>
      <c r="T75">
        <v>0</v>
      </c>
      <c r="U75">
        <v>24.669835709264145</v>
      </c>
      <c r="V75">
        <v>6.1065405308890011</v>
      </c>
      <c r="W75">
        <v>13.116453149941519</v>
      </c>
      <c r="X75">
        <v>43.440076081355933</v>
      </c>
      <c r="Y75">
        <v>0</v>
      </c>
      <c r="Z75">
        <v>3.840943909090909</v>
      </c>
      <c r="AA75">
        <v>6.513241466666666</v>
      </c>
      <c r="AB75">
        <v>7.7577582798199538</v>
      </c>
      <c r="AC75">
        <v>0</v>
      </c>
      <c r="AD75">
        <v>8.0719569476911435</v>
      </c>
      <c r="AE75">
        <v>9.7053538269680431</v>
      </c>
      <c r="AF75">
        <v>7.8399833113590258</v>
      </c>
      <c r="AG75">
        <v>6.290462755200001</v>
      </c>
      <c r="AH75">
        <v>41.331400936071802</v>
      </c>
      <c r="AI75">
        <v>0</v>
      </c>
      <c r="AJ75">
        <v>0</v>
      </c>
      <c r="AK75">
        <v>16.143367848542162</v>
      </c>
      <c r="AL75">
        <v>0</v>
      </c>
      <c r="AM75">
        <v>3.1031032505626412</v>
      </c>
      <c r="AN75">
        <v>0.73451500000000014</v>
      </c>
      <c r="AO75">
        <v>0</v>
      </c>
      <c r="AP75">
        <v>0</v>
      </c>
      <c r="AQ75">
        <v>13.749156539047615</v>
      </c>
      <c r="AR75">
        <v>0.39014190326086962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876.63991518637204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4.4900484798389559</v>
      </c>
      <c r="L76">
        <v>555.30777747715138</v>
      </c>
      <c r="M76">
        <v>27.100245498811006</v>
      </c>
      <c r="N76">
        <v>17.390519644734521</v>
      </c>
      <c r="O76">
        <v>0</v>
      </c>
      <c r="P76">
        <v>34.790916462915604</v>
      </c>
      <c r="Q76">
        <v>3.1089400236686395</v>
      </c>
      <c r="R76">
        <v>12.487010071990172</v>
      </c>
      <c r="S76">
        <v>7.7736385817535547</v>
      </c>
      <c r="T76">
        <v>0</v>
      </c>
      <c r="U76">
        <v>24.669835709264145</v>
      </c>
      <c r="V76">
        <v>6.1065405308890011</v>
      </c>
      <c r="W76">
        <v>13.665783012121212</v>
      </c>
      <c r="X76">
        <v>43.440076081355933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8.0719569476911435</v>
      </c>
      <c r="AE76">
        <v>9.7053538269680431</v>
      </c>
      <c r="AF76">
        <v>7.8399833113590258</v>
      </c>
      <c r="AG76">
        <v>6.290462755200001</v>
      </c>
      <c r="AH76">
        <v>41.331400936071802</v>
      </c>
      <c r="AI76">
        <v>0</v>
      </c>
      <c r="AJ76">
        <v>0</v>
      </c>
      <c r="AK76">
        <v>16.143367848542162</v>
      </c>
      <c r="AL76">
        <v>0</v>
      </c>
      <c r="AM76">
        <v>3.1031032505626412</v>
      </c>
      <c r="AN76">
        <v>0.73451500000000014</v>
      </c>
      <c r="AO76">
        <v>0</v>
      </c>
      <c r="AP76">
        <v>0</v>
      </c>
      <c r="AQ76">
        <v>13.749156539047615</v>
      </c>
      <c r="AR76">
        <v>0.39014190326086962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878.35232388188513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4.4900484798389559</v>
      </c>
      <c r="L77">
        <v>555.30777747715138</v>
      </c>
      <c r="M77">
        <v>27.100245498811006</v>
      </c>
      <c r="N77">
        <v>17.390519644734521</v>
      </c>
      <c r="O77">
        <v>0</v>
      </c>
      <c r="P77">
        <v>34.790916462915604</v>
      </c>
      <c r="Q77">
        <v>3.1089400236686395</v>
      </c>
      <c r="R77">
        <v>12.487010071990172</v>
      </c>
      <c r="S77">
        <v>7.7736385817535547</v>
      </c>
      <c r="T77">
        <v>0</v>
      </c>
      <c r="U77">
        <v>24.669835709264145</v>
      </c>
      <c r="V77">
        <v>6.1065405308890011</v>
      </c>
      <c r="W77">
        <v>13.666464210774413</v>
      </c>
      <c r="X77">
        <v>43.440076081355933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7.8399833113590258</v>
      </c>
      <c r="AG77">
        <v>6.290462755200001</v>
      </c>
      <c r="AH77">
        <v>32.462719898944037</v>
      </c>
      <c r="AI77">
        <v>0</v>
      </c>
      <c r="AJ77">
        <v>0</v>
      </c>
      <c r="AK77">
        <v>16.143367848542162</v>
      </c>
      <c r="AL77">
        <v>0</v>
      </c>
      <c r="AM77">
        <v>3.1031032505626412</v>
      </c>
      <c r="AN77">
        <v>0.73451500000000014</v>
      </c>
      <c r="AO77">
        <v>0</v>
      </c>
      <c r="AP77">
        <v>0</v>
      </c>
      <c r="AQ77">
        <v>13.749156539047615</v>
      </c>
      <c r="AR77">
        <v>0.39014190326086962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869.48432404341054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4.4900484798389559</v>
      </c>
      <c r="L78">
        <v>555.30777747715138</v>
      </c>
      <c r="M78">
        <v>27.100245498811006</v>
      </c>
      <c r="N78">
        <v>17.390519644734521</v>
      </c>
      <c r="O78">
        <v>0</v>
      </c>
      <c r="P78">
        <v>34.790916462915604</v>
      </c>
      <c r="Q78">
        <v>3.1089400236686395</v>
      </c>
      <c r="R78">
        <v>12.487010071990172</v>
      </c>
      <c r="S78">
        <v>7.7736385817535547</v>
      </c>
      <c r="T78">
        <v>0</v>
      </c>
      <c r="U78">
        <v>24.669835709264145</v>
      </c>
      <c r="V78">
        <v>6.1065405308890011</v>
      </c>
      <c r="W78">
        <v>13.666464210774413</v>
      </c>
      <c r="X78">
        <v>43.440076081355933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5.3813046317940962</v>
      </c>
      <c r="AE78">
        <v>9.7053538269680431</v>
      </c>
      <c r="AF78">
        <v>7.8399833113590258</v>
      </c>
      <c r="AG78">
        <v>6.290462755200001</v>
      </c>
      <c r="AH78">
        <v>22.311147680000005</v>
      </c>
      <c r="AI78">
        <v>0</v>
      </c>
      <c r="AJ78">
        <v>0</v>
      </c>
      <c r="AK78">
        <v>16.143367848542162</v>
      </c>
      <c r="AL78">
        <v>0</v>
      </c>
      <c r="AM78">
        <v>3.1031032505626412</v>
      </c>
      <c r="AN78">
        <v>0.73451500000000014</v>
      </c>
      <c r="AO78">
        <v>0</v>
      </c>
      <c r="AP78">
        <v>0</v>
      </c>
      <c r="AQ78">
        <v>13.749156539047615</v>
      </c>
      <c r="AR78">
        <v>0.65023619864130433</v>
      </c>
      <c r="AS78">
        <v>1.386527499776985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856.90219380395001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4.4900484798389559</v>
      </c>
      <c r="L79">
        <v>555.30777747715138</v>
      </c>
      <c r="M79">
        <v>27.100245498811006</v>
      </c>
      <c r="N79">
        <v>17.390519644734521</v>
      </c>
      <c r="O79">
        <v>0</v>
      </c>
      <c r="P79">
        <v>34.790916462915604</v>
      </c>
      <c r="Q79">
        <v>3.1089400236686395</v>
      </c>
      <c r="R79">
        <v>12.487010071990172</v>
      </c>
      <c r="S79">
        <v>7.7736385817535547</v>
      </c>
      <c r="T79">
        <v>0</v>
      </c>
      <c r="U79">
        <v>24.669835709264145</v>
      </c>
      <c r="V79">
        <v>6.1065405308890011</v>
      </c>
      <c r="W79">
        <v>13.666464210774413</v>
      </c>
      <c r="X79">
        <v>43.440076081355933</v>
      </c>
      <c r="Y79">
        <v>0</v>
      </c>
      <c r="Z79">
        <v>1.9204719545454545</v>
      </c>
      <c r="AA79">
        <v>7.6763202999999995</v>
      </c>
      <c r="AB79">
        <v>3.8788789864966238</v>
      </c>
      <c r="AC79">
        <v>0</v>
      </c>
      <c r="AD79">
        <v>5.3813046317940962</v>
      </c>
      <c r="AE79">
        <v>9.7053538269680431</v>
      </c>
      <c r="AF79">
        <v>2.9036974999999994</v>
      </c>
      <c r="AG79">
        <v>6.290462755200001</v>
      </c>
      <c r="AH79">
        <v>15.617803437360084</v>
      </c>
      <c r="AI79">
        <v>0</v>
      </c>
      <c r="AJ79">
        <v>0</v>
      </c>
      <c r="AK79">
        <v>16.143367848542162</v>
      </c>
      <c r="AL79">
        <v>0</v>
      </c>
      <c r="AM79">
        <v>1.554692456864216</v>
      </c>
      <c r="AN79">
        <v>0.73451500000000014</v>
      </c>
      <c r="AO79">
        <v>0</v>
      </c>
      <c r="AP79">
        <v>0</v>
      </c>
      <c r="AQ79">
        <v>13.749156539047615</v>
      </c>
      <c r="AR79">
        <v>7.8028349972826083</v>
      </c>
      <c r="AS79">
        <v>1.386527499776985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845.07740050702512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4.4900484798389559</v>
      </c>
      <c r="L80">
        <v>555.30777747715138</v>
      </c>
      <c r="M80">
        <v>27.100245498811006</v>
      </c>
      <c r="N80">
        <v>17.390519644734521</v>
      </c>
      <c r="O80">
        <v>0</v>
      </c>
      <c r="P80">
        <v>34.790916462915604</v>
      </c>
      <c r="Q80">
        <v>3.1089400236686395</v>
      </c>
      <c r="R80">
        <v>12.487010071990172</v>
      </c>
      <c r="S80">
        <v>7.7736385817535547</v>
      </c>
      <c r="T80">
        <v>0</v>
      </c>
      <c r="U80">
        <v>24.669835709264145</v>
      </c>
      <c r="V80">
        <v>6.1065405308890011</v>
      </c>
      <c r="W80">
        <v>13.666464210774413</v>
      </c>
      <c r="X80">
        <v>43.440076081355933</v>
      </c>
      <c r="Y80">
        <v>0</v>
      </c>
      <c r="Z80">
        <v>1.9204719545454545</v>
      </c>
      <c r="AA80">
        <v>4.1368388974683548</v>
      </c>
      <c r="AB80">
        <v>3.8788789864966238</v>
      </c>
      <c r="AC80">
        <v>0</v>
      </c>
      <c r="AD80">
        <v>2.6560269324753976</v>
      </c>
      <c r="AE80">
        <v>4.8526769134840215</v>
      </c>
      <c r="AF80">
        <v>2.6133278727180529</v>
      </c>
      <c r="AG80">
        <v>6.290462755200001</v>
      </c>
      <c r="AH80">
        <v>8.9244591947201695</v>
      </c>
      <c r="AI80">
        <v>0</v>
      </c>
      <c r="AJ80">
        <v>0</v>
      </c>
      <c r="AK80">
        <v>16.143367848542162</v>
      </c>
      <c r="AL80">
        <v>0</v>
      </c>
      <c r="AM80">
        <v>0</v>
      </c>
      <c r="AN80">
        <v>0.73451500000000014</v>
      </c>
      <c r="AO80">
        <v>0</v>
      </c>
      <c r="AP80">
        <v>0</v>
      </c>
      <c r="AQ80">
        <v>13.749156539047615</v>
      </c>
      <c r="AR80">
        <v>7.8028349972826083</v>
      </c>
      <c r="AS80">
        <v>1.386527499776985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825.42155816490458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4.4900484798389559</v>
      </c>
      <c r="L81">
        <v>555.30777747715138</v>
      </c>
      <c r="M81">
        <v>27.100245498811006</v>
      </c>
      <c r="N81">
        <v>17.390519644734521</v>
      </c>
      <c r="O81">
        <v>0</v>
      </c>
      <c r="P81">
        <v>34.790916462915604</v>
      </c>
      <c r="Q81">
        <v>3.1089400236686395</v>
      </c>
      <c r="R81">
        <v>12.487010071990172</v>
      </c>
      <c r="S81">
        <v>7.7736385817535547</v>
      </c>
      <c r="T81">
        <v>0</v>
      </c>
      <c r="U81">
        <v>24.669835709264145</v>
      </c>
      <c r="V81">
        <v>6.1065405308890011</v>
      </c>
      <c r="W81">
        <v>13.666464210774413</v>
      </c>
      <c r="X81">
        <v>43.440076081355933</v>
      </c>
      <c r="Y81">
        <v>0</v>
      </c>
      <c r="Z81">
        <v>1.9204719545454545</v>
      </c>
      <c r="AA81">
        <v>1.8609261333333333</v>
      </c>
      <c r="AB81">
        <v>0</v>
      </c>
      <c r="AC81">
        <v>0</v>
      </c>
      <c r="AD81">
        <v>0</v>
      </c>
      <c r="AE81">
        <v>4.8526769134840215</v>
      </c>
      <c r="AF81">
        <v>2.6133278727180529</v>
      </c>
      <c r="AG81">
        <v>6.290462755200001</v>
      </c>
      <c r="AH81">
        <v>3.3466722747201691</v>
      </c>
      <c r="AI81">
        <v>0</v>
      </c>
      <c r="AJ81">
        <v>0</v>
      </c>
      <c r="AK81">
        <v>16.143367848542162</v>
      </c>
      <c r="AL81">
        <v>0</v>
      </c>
      <c r="AM81">
        <v>0</v>
      </c>
      <c r="AN81">
        <v>0.73451500000000014</v>
      </c>
      <c r="AO81">
        <v>0</v>
      </c>
      <c r="AP81">
        <v>0</v>
      </c>
      <c r="AQ81">
        <v>13.749156539047615</v>
      </c>
      <c r="AR81">
        <v>0.32511825271739137</v>
      </c>
      <c r="AS81">
        <v>1.386527499776985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803.55523581723241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4.4900484798389559</v>
      </c>
      <c r="L82">
        <v>555.30777747715138</v>
      </c>
      <c r="M82">
        <v>27.100245498811006</v>
      </c>
      <c r="N82">
        <v>17.390519644734521</v>
      </c>
      <c r="O82">
        <v>0</v>
      </c>
      <c r="P82">
        <v>34.790916462915604</v>
      </c>
      <c r="Q82">
        <v>3.1089400236686395</v>
      </c>
      <c r="R82">
        <v>12.487010071990172</v>
      </c>
      <c r="S82">
        <v>7.7736385817535547</v>
      </c>
      <c r="T82">
        <v>0</v>
      </c>
      <c r="U82">
        <v>24.669835709264145</v>
      </c>
      <c r="V82">
        <v>6.1065405308890011</v>
      </c>
      <c r="W82">
        <v>13.666464210774413</v>
      </c>
      <c r="X82">
        <v>43.440076081355933</v>
      </c>
      <c r="Y82">
        <v>0</v>
      </c>
      <c r="Z82">
        <v>1.9204719545454545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2.6133278727180529</v>
      </c>
      <c r="AG82">
        <v>6.290462755200001</v>
      </c>
      <c r="AH82">
        <v>0</v>
      </c>
      <c r="AI82">
        <v>0</v>
      </c>
      <c r="AJ82">
        <v>0</v>
      </c>
      <c r="AK82">
        <v>16.143367848542162</v>
      </c>
      <c r="AL82">
        <v>0</v>
      </c>
      <c r="AM82">
        <v>0</v>
      </c>
      <c r="AN82">
        <v>0.73451500000000014</v>
      </c>
      <c r="AO82">
        <v>0</v>
      </c>
      <c r="AP82">
        <v>0</v>
      </c>
      <c r="AQ82">
        <v>13.749156539047615</v>
      </c>
      <c r="AR82">
        <v>0.32511825271739137</v>
      </c>
      <c r="AS82">
        <v>1.386527499776985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798.3476374091789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4.4900484798389559</v>
      </c>
      <c r="L83">
        <v>555.30777747715138</v>
      </c>
      <c r="M83">
        <v>27.100245498811006</v>
      </c>
      <c r="N83">
        <v>17.390519644734521</v>
      </c>
      <c r="O83">
        <v>0</v>
      </c>
      <c r="P83">
        <v>34.790916462915604</v>
      </c>
      <c r="Q83">
        <v>3.1089400236686395</v>
      </c>
      <c r="R83">
        <v>12.487010071990172</v>
      </c>
      <c r="S83">
        <v>7.7736385817535547</v>
      </c>
      <c r="T83">
        <v>0</v>
      </c>
      <c r="U83">
        <v>24.669835709264145</v>
      </c>
      <c r="V83">
        <v>6.1065405308890011</v>
      </c>
      <c r="W83">
        <v>13.666464210774413</v>
      </c>
      <c r="X83">
        <v>43.440076081355933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2.6133278727180529</v>
      </c>
      <c r="AG83">
        <v>6.290462755200001</v>
      </c>
      <c r="AH83">
        <v>0</v>
      </c>
      <c r="AI83">
        <v>0</v>
      </c>
      <c r="AJ83">
        <v>0</v>
      </c>
      <c r="AK83">
        <v>16.143367848542162</v>
      </c>
      <c r="AL83">
        <v>0</v>
      </c>
      <c r="AM83">
        <v>0</v>
      </c>
      <c r="AN83">
        <v>0.73451500000000014</v>
      </c>
      <c r="AO83">
        <v>0</v>
      </c>
      <c r="AP83">
        <v>0</v>
      </c>
      <c r="AQ83">
        <v>13.749156539047615</v>
      </c>
      <c r="AR83">
        <v>0.32511825271739137</v>
      </c>
      <c r="AS83">
        <v>1.386527499776985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796.4271654546335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4.4900484798389559</v>
      </c>
      <c r="L84">
        <v>555.30777747715138</v>
      </c>
      <c r="M84">
        <v>27.100245498811006</v>
      </c>
      <c r="N84">
        <v>17.390519644734521</v>
      </c>
      <c r="O84">
        <v>0</v>
      </c>
      <c r="P84">
        <v>34.790916462915604</v>
      </c>
      <c r="Q84">
        <v>3.1089400236686395</v>
      </c>
      <c r="R84">
        <v>12.487010071990172</v>
      </c>
      <c r="S84">
        <v>7.7736385817535547</v>
      </c>
      <c r="T84">
        <v>0</v>
      </c>
      <c r="U84">
        <v>24.669835709264145</v>
      </c>
      <c r="V84">
        <v>6.1065405308890011</v>
      </c>
      <c r="W84">
        <v>13.666464210774413</v>
      </c>
      <c r="X84">
        <v>43.440076081355933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2.6133278727180529</v>
      </c>
      <c r="AG84">
        <v>6.290462755200001</v>
      </c>
      <c r="AH84">
        <v>0</v>
      </c>
      <c r="AI84">
        <v>0</v>
      </c>
      <c r="AJ84">
        <v>0</v>
      </c>
      <c r="AK84">
        <v>16.143367848542162</v>
      </c>
      <c r="AL84">
        <v>0</v>
      </c>
      <c r="AM84">
        <v>0</v>
      </c>
      <c r="AN84">
        <v>0.73451500000000014</v>
      </c>
      <c r="AO84">
        <v>0</v>
      </c>
      <c r="AP84">
        <v>0</v>
      </c>
      <c r="AQ84">
        <v>13.749156539047615</v>
      </c>
      <c r="AR84">
        <v>0.32511825271739137</v>
      </c>
      <c r="AS84">
        <v>1.386527499776985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796.4271654546335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4.4900484798389559</v>
      </c>
      <c r="L85">
        <v>555.30777747715138</v>
      </c>
      <c r="M85">
        <v>27.100245498811006</v>
      </c>
      <c r="N85">
        <v>17.390519644734521</v>
      </c>
      <c r="O85">
        <v>0</v>
      </c>
      <c r="P85">
        <v>34.790916462915604</v>
      </c>
      <c r="Q85">
        <v>3.1089400236686395</v>
      </c>
      <c r="R85">
        <v>12.487010071990172</v>
      </c>
      <c r="S85">
        <v>7.7736385817535547</v>
      </c>
      <c r="T85">
        <v>0</v>
      </c>
      <c r="U85">
        <v>24.669835709264145</v>
      </c>
      <c r="V85">
        <v>6.1065405308890011</v>
      </c>
      <c r="W85">
        <v>13.666464210774413</v>
      </c>
      <c r="X85">
        <v>43.440076081355933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2.6133278727180529</v>
      </c>
      <c r="AG85">
        <v>6.290462755200001</v>
      </c>
      <c r="AH85">
        <v>0</v>
      </c>
      <c r="AI85">
        <v>0</v>
      </c>
      <c r="AJ85">
        <v>0</v>
      </c>
      <c r="AK85">
        <v>16.143367848542162</v>
      </c>
      <c r="AL85">
        <v>0</v>
      </c>
      <c r="AM85">
        <v>0</v>
      </c>
      <c r="AN85">
        <v>0.73451500000000014</v>
      </c>
      <c r="AO85">
        <v>0</v>
      </c>
      <c r="AP85">
        <v>0</v>
      </c>
      <c r="AQ85">
        <v>13.396613851269837</v>
      </c>
      <c r="AR85">
        <v>0.32511825271739137</v>
      </c>
      <c r="AS85">
        <v>1.386527499776985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796.07462276685578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4.4900484798389559</v>
      </c>
      <c r="L86">
        <v>555.30777747715138</v>
      </c>
      <c r="M86">
        <v>27.100245498811006</v>
      </c>
      <c r="N86">
        <v>17.390519644734521</v>
      </c>
      <c r="O86">
        <v>0</v>
      </c>
      <c r="P86">
        <v>34.790916462915604</v>
      </c>
      <c r="Q86">
        <v>3.1089400236686395</v>
      </c>
      <c r="R86">
        <v>12.487010071990172</v>
      </c>
      <c r="S86">
        <v>7.7736385817535547</v>
      </c>
      <c r="T86">
        <v>0</v>
      </c>
      <c r="U86">
        <v>24.669835709264145</v>
      </c>
      <c r="V86">
        <v>6.1065405308890011</v>
      </c>
      <c r="W86">
        <v>13.666464210774413</v>
      </c>
      <c r="X86">
        <v>43.440076081355933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2.6133278727180529</v>
      </c>
      <c r="AG86">
        <v>6.290462755200001</v>
      </c>
      <c r="AH86">
        <v>0</v>
      </c>
      <c r="AI86">
        <v>0</v>
      </c>
      <c r="AJ86">
        <v>0</v>
      </c>
      <c r="AK86">
        <v>16.143367848542162</v>
      </c>
      <c r="AL86">
        <v>0</v>
      </c>
      <c r="AM86">
        <v>0</v>
      </c>
      <c r="AN86">
        <v>0.73451500000000014</v>
      </c>
      <c r="AO86">
        <v>0</v>
      </c>
      <c r="AP86">
        <v>0</v>
      </c>
      <c r="AQ86">
        <v>12.802858229999996</v>
      </c>
      <c r="AR86">
        <v>0.32511825271739137</v>
      </c>
      <c r="AS86">
        <v>1.386527499776985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795.48086714558588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1.8999585430916555</v>
      </c>
      <c r="L87">
        <v>555.30777747715138</v>
      </c>
      <c r="M87">
        <v>27.100245498811006</v>
      </c>
      <c r="N87">
        <v>17.390519644734521</v>
      </c>
      <c r="O87">
        <v>0</v>
      </c>
      <c r="P87">
        <v>34.790916462915604</v>
      </c>
      <c r="Q87">
        <v>3.1089400236686395</v>
      </c>
      <c r="R87">
        <v>12.487010071990172</v>
      </c>
      <c r="S87">
        <v>7.7736385817535547</v>
      </c>
      <c r="T87">
        <v>0</v>
      </c>
      <c r="U87">
        <v>24.669835709264145</v>
      </c>
      <c r="V87">
        <v>6.1065405308890011</v>
      </c>
      <c r="W87">
        <v>13.666464210774413</v>
      </c>
      <c r="X87">
        <v>43.440076081355933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2.6133278727180529</v>
      </c>
      <c r="AG87">
        <v>6.290462755200001</v>
      </c>
      <c r="AH87">
        <v>0</v>
      </c>
      <c r="AI87">
        <v>0</v>
      </c>
      <c r="AJ87">
        <v>0</v>
      </c>
      <c r="AK87">
        <v>16.143367848542162</v>
      </c>
      <c r="AL87">
        <v>0</v>
      </c>
      <c r="AM87">
        <v>0</v>
      </c>
      <c r="AN87">
        <v>0.73451500000000014</v>
      </c>
      <c r="AO87">
        <v>0</v>
      </c>
      <c r="AP87">
        <v>0.11317312924606462</v>
      </c>
      <c r="AQ87">
        <v>8.5352388199999982</v>
      </c>
      <c r="AR87">
        <v>5.201890202717391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793.61310287808476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1.919986274615592</v>
      </c>
      <c r="L88">
        <v>500.00136460110576</v>
      </c>
      <c r="M88">
        <v>27.100245498811006</v>
      </c>
      <c r="N88">
        <v>17.390519644734521</v>
      </c>
      <c r="O88">
        <v>0</v>
      </c>
      <c r="P88">
        <v>34.790916462915604</v>
      </c>
      <c r="Q88">
        <v>3.1089400236686395</v>
      </c>
      <c r="R88">
        <v>12.487010071990172</v>
      </c>
      <c r="S88">
        <v>7.7736385817535547</v>
      </c>
      <c r="T88">
        <v>0</v>
      </c>
      <c r="U88">
        <v>24.669835709264145</v>
      </c>
      <c r="V88">
        <v>6.1065405308890011</v>
      </c>
      <c r="W88">
        <v>13.666464210774413</v>
      </c>
      <c r="X88">
        <v>43.440076081355933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2.6133278727180529</v>
      </c>
      <c r="AG88">
        <v>6.290462755200001</v>
      </c>
      <c r="AH88">
        <v>0</v>
      </c>
      <c r="AI88">
        <v>0</v>
      </c>
      <c r="AJ88">
        <v>0</v>
      </c>
      <c r="AK88">
        <v>16.143367848542162</v>
      </c>
      <c r="AL88">
        <v>0</v>
      </c>
      <c r="AM88">
        <v>0</v>
      </c>
      <c r="AN88">
        <v>0.73451500000000014</v>
      </c>
      <c r="AO88">
        <v>0</v>
      </c>
      <c r="AP88">
        <v>0.11317312924606462</v>
      </c>
      <c r="AQ88">
        <v>8.5352388199999982</v>
      </c>
      <c r="AR88">
        <v>5.201890202717391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738.3267177335631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1.9200161526883386</v>
      </c>
      <c r="L89">
        <v>420.00016581262696</v>
      </c>
      <c r="M89">
        <v>27.100245498811006</v>
      </c>
      <c r="N89">
        <v>17.390519644734521</v>
      </c>
      <c r="O89">
        <v>0</v>
      </c>
      <c r="P89">
        <v>34.790916462915604</v>
      </c>
      <c r="Q89">
        <v>3.1089400236686395</v>
      </c>
      <c r="R89">
        <v>12.487010071990172</v>
      </c>
      <c r="S89">
        <v>7.7736385817535547</v>
      </c>
      <c r="T89">
        <v>0</v>
      </c>
      <c r="U89">
        <v>24.669835709264145</v>
      </c>
      <c r="V89">
        <v>6.1065405308890011</v>
      </c>
      <c r="W89">
        <v>13.666464210774413</v>
      </c>
      <c r="X89">
        <v>43.440076081355933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2.6133278727180529</v>
      </c>
      <c r="AG89">
        <v>6.290462755200001</v>
      </c>
      <c r="AH89">
        <v>0</v>
      </c>
      <c r="AI89">
        <v>0</v>
      </c>
      <c r="AJ89">
        <v>0</v>
      </c>
      <c r="AK89">
        <v>16.143367848542162</v>
      </c>
      <c r="AL89">
        <v>0</v>
      </c>
      <c r="AM89">
        <v>0</v>
      </c>
      <c r="AN89">
        <v>0.73451500000000014</v>
      </c>
      <c r="AO89">
        <v>0</v>
      </c>
      <c r="AP89">
        <v>0.11317312924606462</v>
      </c>
      <c r="AQ89">
        <v>8.5352388199999982</v>
      </c>
      <c r="AR89">
        <v>0.32511825271739137</v>
      </c>
      <c r="AS89">
        <v>1.386527499776985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653.44877687315716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1.9200161526883386</v>
      </c>
      <c r="L90">
        <v>410.00348164516618</v>
      </c>
      <c r="M90">
        <v>27.100245498811006</v>
      </c>
      <c r="N90">
        <v>17.390519644734521</v>
      </c>
      <c r="O90">
        <v>0</v>
      </c>
      <c r="P90">
        <v>34.790916462915604</v>
      </c>
      <c r="Q90">
        <v>3.1084880449826988</v>
      </c>
      <c r="R90">
        <v>12.487010071990172</v>
      </c>
      <c r="S90">
        <v>7.7743293076212474</v>
      </c>
      <c r="T90">
        <v>0</v>
      </c>
      <c r="U90">
        <v>24.669835709264145</v>
      </c>
      <c r="V90">
        <v>6.1065405308890011</v>
      </c>
      <c r="W90">
        <v>13.666464210774413</v>
      </c>
      <c r="X90">
        <v>43.440076081355933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2.6133278727180529</v>
      </c>
      <c r="AG90">
        <v>6.290462755200001</v>
      </c>
      <c r="AH90">
        <v>0</v>
      </c>
      <c r="AI90">
        <v>0</v>
      </c>
      <c r="AJ90">
        <v>0</v>
      </c>
      <c r="AK90">
        <v>16.143367848542162</v>
      </c>
      <c r="AL90">
        <v>0</v>
      </c>
      <c r="AM90">
        <v>0</v>
      </c>
      <c r="AN90">
        <v>0.73451500000000014</v>
      </c>
      <c r="AO90">
        <v>0</v>
      </c>
      <c r="AP90">
        <v>0.11317312924606462</v>
      </c>
      <c r="AQ90">
        <v>4.2676194099999991</v>
      </c>
      <c r="AR90">
        <v>0.32511825271739137</v>
      </c>
      <c r="AS90">
        <v>1.386527499776985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639.18471204287812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1.9200068519254838</v>
      </c>
      <c r="L91">
        <v>385.00250264698519</v>
      </c>
      <c r="M91">
        <v>27.100245498811006</v>
      </c>
      <c r="N91">
        <v>17.390519644734521</v>
      </c>
      <c r="O91">
        <v>0</v>
      </c>
      <c r="P91">
        <v>34.790916462915604</v>
      </c>
      <c r="Q91">
        <v>3.1084880449826988</v>
      </c>
      <c r="R91">
        <v>12.487299131255362</v>
      </c>
      <c r="S91">
        <v>7.7743293076212474</v>
      </c>
      <c r="T91">
        <v>0</v>
      </c>
      <c r="U91">
        <v>24.669835709264145</v>
      </c>
      <c r="V91">
        <v>6.1018373989218322</v>
      </c>
      <c r="W91">
        <v>13.666464210774413</v>
      </c>
      <c r="X91">
        <v>43.440076081355933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2.6133278727180529</v>
      </c>
      <c r="AG91">
        <v>6.290462755200001</v>
      </c>
      <c r="AH91">
        <v>0</v>
      </c>
      <c r="AI91">
        <v>0</v>
      </c>
      <c r="AJ91">
        <v>0</v>
      </c>
      <c r="AK91">
        <v>16.143367848542162</v>
      </c>
      <c r="AL91">
        <v>0</v>
      </c>
      <c r="AM91">
        <v>0</v>
      </c>
      <c r="AN91">
        <v>0.73451500000000014</v>
      </c>
      <c r="AO91">
        <v>0</v>
      </c>
      <c r="AP91">
        <v>0.18862167754763878</v>
      </c>
      <c r="AQ91">
        <v>4.2676194099999991</v>
      </c>
      <c r="AR91">
        <v>6.5023626000000005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620.43200256681644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1.9199922962683398</v>
      </c>
      <c r="L92">
        <v>350.00005370019954</v>
      </c>
      <c r="M92">
        <v>27.100245498811006</v>
      </c>
      <c r="N92">
        <v>17.390519644734521</v>
      </c>
      <c r="O92">
        <v>0</v>
      </c>
      <c r="P92">
        <v>34.790916462915604</v>
      </c>
      <c r="Q92">
        <v>3.1084880449826988</v>
      </c>
      <c r="R92">
        <v>12.487299131255362</v>
      </c>
      <c r="S92">
        <v>7.7743293076212474</v>
      </c>
      <c r="T92">
        <v>0</v>
      </c>
      <c r="U92">
        <v>24.669835709264145</v>
      </c>
      <c r="V92">
        <v>6.1018373989218322</v>
      </c>
      <c r="W92">
        <v>13.666464210774413</v>
      </c>
      <c r="X92">
        <v>43.440076081355933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2.6133278727180529</v>
      </c>
      <c r="AG92">
        <v>6.290462755200001</v>
      </c>
      <c r="AH92">
        <v>0</v>
      </c>
      <c r="AI92">
        <v>0</v>
      </c>
      <c r="AJ92">
        <v>0</v>
      </c>
      <c r="AK92">
        <v>16.143367848542162</v>
      </c>
      <c r="AL92">
        <v>0</v>
      </c>
      <c r="AM92">
        <v>0</v>
      </c>
      <c r="AN92">
        <v>0.73451500000000014</v>
      </c>
      <c r="AO92">
        <v>0</v>
      </c>
      <c r="AP92">
        <v>0.18862167754763878</v>
      </c>
      <c r="AQ92">
        <v>4.2676194099999991</v>
      </c>
      <c r="AR92">
        <v>6.5023626000000005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580.5768621508895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1.9200183441158416</v>
      </c>
      <c r="L93">
        <v>318.00163736581351</v>
      </c>
      <c r="M93">
        <v>27.100245498811006</v>
      </c>
      <c r="N93">
        <v>17.390519644734521</v>
      </c>
      <c r="O93">
        <v>0</v>
      </c>
      <c r="P93">
        <v>34.790916462915604</v>
      </c>
      <c r="Q93">
        <v>2.8784989194312791</v>
      </c>
      <c r="R93">
        <v>12.487299131255362</v>
      </c>
      <c r="S93">
        <v>4.1092167127158561</v>
      </c>
      <c r="T93">
        <v>0</v>
      </c>
      <c r="U93">
        <v>24.669835709264145</v>
      </c>
      <c r="V93">
        <v>6.1018373989218322</v>
      </c>
      <c r="W93">
        <v>13.666464210774413</v>
      </c>
      <c r="X93">
        <v>43.440076081355933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2.6133278727180529</v>
      </c>
      <c r="AG93">
        <v>6.290462755200001</v>
      </c>
      <c r="AH93">
        <v>0</v>
      </c>
      <c r="AI93">
        <v>0</v>
      </c>
      <c r="AJ93">
        <v>0</v>
      </c>
      <c r="AK93">
        <v>16.143367848542162</v>
      </c>
      <c r="AL93">
        <v>0</v>
      </c>
      <c r="AM93">
        <v>0</v>
      </c>
      <c r="AN93">
        <v>0.73451500000000014</v>
      </c>
      <c r="AO93">
        <v>0</v>
      </c>
      <c r="AP93">
        <v>0.18862167754763878</v>
      </c>
      <c r="AQ93">
        <v>0</v>
      </c>
      <c r="AR93">
        <v>0.32511825271739137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534.23850638661156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1.9200183441158416</v>
      </c>
      <c r="L94">
        <v>318.00163736581351</v>
      </c>
      <c r="M94">
        <v>27.100245498811006</v>
      </c>
      <c r="N94">
        <v>17.390519644734521</v>
      </c>
      <c r="O94">
        <v>0</v>
      </c>
      <c r="P94">
        <v>34.790916462915604</v>
      </c>
      <c r="Q94">
        <v>2.8784989194312791</v>
      </c>
      <c r="R94">
        <v>12.487299131255362</v>
      </c>
      <c r="S94">
        <v>3.8399638307952619</v>
      </c>
      <c r="T94">
        <v>0</v>
      </c>
      <c r="U94">
        <v>24.669835709264145</v>
      </c>
      <c r="V94">
        <v>6.1018373989218322</v>
      </c>
      <c r="W94">
        <v>13.666464210774413</v>
      </c>
      <c r="X94">
        <v>43.440076081355933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2.6133278727180529</v>
      </c>
      <c r="AG94">
        <v>6.290462755200001</v>
      </c>
      <c r="AH94">
        <v>0</v>
      </c>
      <c r="AI94">
        <v>0</v>
      </c>
      <c r="AJ94">
        <v>0</v>
      </c>
      <c r="AK94">
        <v>16.143367848542162</v>
      </c>
      <c r="AL94">
        <v>0</v>
      </c>
      <c r="AM94">
        <v>0</v>
      </c>
      <c r="AN94">
        <v>0.73451500000000014</v>
      </c>
      <c r="AO94">
        <v>0</v>
      </c>
      <c r="AP94">
        <v>0.18862167754763878</v>
      </c>
      <c r="AQ94">
        <v>0</v>
      </c>
      <c r="AR94">
        <v>0.32511825271739137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533.96925350469098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1.9200022646516772</v>
      </c>
      <c r="L95">
        <v>332.44163557260839</v>
      </c>
      <c r="M95">
        <v>27.100245498811006</v>
      </c>
      <c r="N95">
        <v>17.390519644734521</v>
      </c>
      <c r="O95">
        <v>0</v>
      </c>
      <c r="P95">
        <v>34.790916462915604</v>
      </c>
      <c r="Q95">
        <v>2.8784989194312791</v>
      </c>
      <c r="R95">
        <v>6.618803357421875</v>
      </c>
      <c r="S95">
        <v>3.8399638307952619</v>
      </c>
      <c r="T95">
        <v>0</v>
      </c>
      <c r="U95">
        <v>24.669835709264145</v>
      </c>
      <c r="V95">
        <v>6.1018373989218322</v>
      </c>
      <c r="W95">
        <v>13.666464210774413</v>
      </c>
      <c r="X95">
        <v>43.440076081355933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2.6133278727180529</v>
      </c>
      <c r="AG95">
        <v>6.290462755200001</v>
      </c>
      <c r="AH95">
        <v>0</v>
      </c>
      <c r="AI95">
        <v>0</v>
      </c>
      <c r="AJ95">
        <v>0</v>
      </c>
      <c r="AK95">
        <v>16.143367848542162</v>
      </c>
      <c r="AL95">
        <v>0</v>
      </c>
      <c r="AM95">
        <v>0</v>
      </c>
      <c r="AN95">
        <v>0.73451500000000014</v>
      </c>
      <c r="AO95">
        <v>0</v>
      </c>
      <c r="AP95">
        <v>0.18862167754763878</v>
      </c>
      <c r="AQ95">
        <v>0</v>
      </c>
      <c r="AR95">
        <v>0.32511825271739137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542.5407398581882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1.9000037476139977</v>
      </c>
      <c r="L96">
        <v>348.62163557523758</v>
      </c>
      <c r="M96">
        <v>27.100245498811006</v>
      </c>
      <c r="N96">
        <v>17.390519644734521</v>
      </c>
      <c r="O96">
        <v>0</v>
      </c>
      <c r="P96">
        <v>34.790916462915604</v>
      </c>
      <c r="Q96">
        <v>2.8784989194312791</v>
      </c>
      <c r="R96">
        <v>1.9198780327868854</v>
      </c>
      <c r="S96">
        <v>3.8399638307952619</v>
      </c>
      <c r="T96">
        <v>0</v>
      </c>
      <c r="U96">
        <v>24.669835709264145</v>
      </c>
      <c r="V96">
        <v>1.9198750018761728</v>
      </c>
      <c r="W96">
        <v>13.666464210774413</v>
      </c>
      <c r="X96">
        <v>43.440076081355933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2.6133278727180529</v>
      </c>
      <c r="AG96">
        <v>6.290462755200001</v>
      </c>
      <c r="AH96">
        <v>0</v>
      </c>
      <c r="AI96">
        <v>0</v>
      </c>
      <c r="AJ96">
        <v>0</v>
      </c>
      <c r="AK96">
        <v>16.143367848542162</v>
      </c>
      <c r="AL96">
        <v>0</v>
      </c>
      <c r="AM96">
        <v>0</v>
      </c>
      <c r="AN96">
        <v>0.73451500000000014</v>
      </c>
      <c r="AO96">
        <v>0</v>
      </c>
      <c r="AP96">
        <v>0.18862167754763878</v>
      </c>
      <c r="AQ96">
        <v>0</v>
      </c>
      <c r="AR96">
        <v>0.32511825271739137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549.819853622099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1.9200107424169472</v>
      </c>
      <c r="L97">
        <v>318.00143750729586</v>
      </c>
      <c r="M97">
        <v>27.100245498811006</v>
      </c>
      <c r="N97">
        <v>17.390519644734521</v>
      </c>
      <c r="O97">
        <v>0</v>
      </c>
      <c r="P97">
        <v>34.790916462915604</v>
      </c>
      <c r="Q97">
        <v>2.8784989194312791</v>
      </c>
      <c r="R97">
        <v>1.9198780327868854</v>
      </c>
      <c r="S97">
        <v>3.8399638307952619</v>
      </c>
      <c r="T97">
        <v>0</v>
      </c>
      <c r="U97">
        <v>24.669835709264145</v>
      </c>
      <c r="V97">
        <v>1.9198750018761728</v>
      </c>
      <c r="W97">
        <v>13.666464210774413</v>
      </c>
      <c r="X97">
        <v>43.440076081355933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2.6133278727180529</v>
      </c>
      <c r="AG97">
        <v>6.290462755200001</v>
      </c>
      <c r="AH97">
        <v>0</v>
      </c>
      <c r="AI97">
        <v>0</v>
      </c>
      <c r="AJ97">
        <v>0</v>
      </c>
      <c r="AK97">
        <v>16.143367848542162</v>
      </c>
      <c r="AL97">
        <v>0</v>
      </c>
      <c r="AM97">
        <v>0</v>
      </c>
      <c r="AN97">
        <v>0.73451500000000014</v>
      </c>
      <c r="AO97">
        <v>0</v>
      </c>
      <c r="AP97">
        <v>0.18862167754763878</v>
      </c>
      <c r="AQ97">
        <v>0</v>
      </c>
      <c r="AR97">
        <v>0.32511825271739137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519.21966254896029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1.9200107424169472</v>
      </c>
      <c r="L98">
        <v>318.00126148028431</v>
      </c>
      <c r="M98">
        <v>27.100245498811006</v>
      </c>
      <c r="N98">
        <v>17.390519644734521</v>
      </c>
      <c r="O98">
        <v>0</v>
      </c>
      <c r="P98">
        <v>34.790916462915604</v>
      </c>
      <c r="Q98">
        <v>2.8784989194312791</v>
      </c>
      <c r="R98">
        <v>1.9198780327868854</v>
      </c>
      <c r="S98">
        <v>3.8399638307952619</v>
      </c>
      <c r="T98">
        <v>0</v>
      </c>
      <c r="U98">
        <v>24.669835709264145</v>
      </c>
      <c r="V98">
        <v>1.9198750018761728</v>
      </c>
      <c r="W98">
        <v>13.666464210774413</v>
      </c>
      <c r="X98">
        <v>43.440076081355933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2.6133278727180529</v>
      </c>
      <c r="AG98">
        <v>6.290462755200001</v>
      </c>
      <c r="AH98">
        <v>0</v>
      </c>
      <c r="AI98">
        <v>0</v>
      </c>
      <c r="AJ98">
        <v>0</v>
      </c>
      <c r="AK98">
        <v>16.143367848542162</v>
      </c>
      <c r="AL98">
        <v>0</v>
      </c>
      <c r="AM98">
        <v>0</v>
      </c>
      <c r="AN98">
        <v>0.73451500000000014</v>
      </c>
      <c r="AO98">
        <v>0</v>
      </c>
      <c r="AP98">
        <v>0.18862167754763878</v>
      </c>
      <c r="AQ98">
        <v>0</v>
      </c>
      <c r="AR98">
        <v>0.32511825271739137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519.21948652194874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7.4775623475872119E-2</v>
      </c>
      <c r="L99">
        <f t="shared" si="2"/>
        <v>10.814882455093695</v>
      </c>
      <c r="M99">
        <f t="shared" si="2"/>
        <v>0.65040589197146514</v>
      </c>
      <c r="N99">
        <f t="shared" si="2"/>
        <v>0.4173724714736276</v>
      </c>
      <c r="O99">
        <f t="shared" si="2"/>
        <v>0</v>
      </c>
      <c r="P99">
        <f t="shared" si="2"/>
        <v>0.8366079093824802</v>
      </c>
      <c r="Q99">
        <f t="shared" si="2"/>
        <v>7.2787629925334857E-2</v>
      </c>
      <c r="R99">
        <f t="shared" si="2"/>
        <v>0.24761978525929362</v>
      </c>
      <c r="S99">
        <f t="shared" si="2"/>
        <v>0.15514605830431141</v>
      </c>
      <c r="T99">
        <f t="shared" si="2"/>
        <v>0</v>
      </c>
      <c r="U99">
        <f t="shared" si="2"/>
        <v>0.59207605702233934</v>
      </c>
      <c r="V99">
        <f t="shared" si="2"/>
        <v>0.12625325538359625</v>
      </c>
      <c r="W99">
        <f t="shared" si="2"/>
        <v>0.27632169708160081</v>
      </c>
      <c r="X99">
        <f t="shared" si="2"/>
        <v>0.93408068794997068</v>
      </c>
      <c r="Y99">
        <f t="shared" si="2"/>
        <v>0</v>
      </c>
      <c r="Z99">
        <f t="shared" si="2"/>
        <v>1.3605286806818185E-2</v>
      </c>
      <c r="AA99">
        <f t="shared" si="2"/>
        <v>2.4839642130801684E-2</v>
      </c>
      <c r="AB99">
        <f t="shared" si="2"/>
        <v>3.298225046249062E-2</v>
      </c>
      <c r="AC99">
        <f t="shared" si="2"/>
        <v>0</v>
      </c>
      <c r="AD99">
        <f t="shared" si="2"/>
        <v>2.6435581203576839E-2</v>
      </c>
      <c r="AE99">
        <f t="shared" si="2"/>
        <v>8.7348184442712348E-2</v>
      </c>
      <c r="AF99">
        <f t="shared" si="2"/>
        <v>7.9851683857758704E-2</v>
      </c>
      <c r="AG99">
        <f t="shared" si="2"/>
        <v>0.15097110612479994</v>
      </c>
      <c r="AH99">
        <f t="shared" si="2"/>
        <v>0.1611980417118796</v>
      </c>
      <c r="AI99">
        <f t="shared" si="2"/>
        <v>0</v>
      </c>
      <c r="AJ99">
        <f t="shared" si="2"/>
        <v>0</v>
      </c>
      <c r="AK99">
        <f t="shared" si="2"/>
        <v>0.38744082836501148</v>
      </c>
      <c r="AL99">
        <f t="shared" si="2"/>
        <v>0</v>
      </c>
      <c r="AM99">
        <f t="shared" si="2"/>
        <v>1.4520277805701424E-2</v>
      </c>
      <c r="AN99">
        <f t="shared" si="2"/>
        <v>1.7417196500000013E-2</v>
      </c>
      <c r="AO99">
        <f t="shared" si="2"/>
        <v>0</v>
      </c>
      <c r="AP99">
        <f t="shared" si="2"/>
        <v>7.7900735033139962E-3</v>
      </c>
      <c r="AQ99">
        <f t="shared" si="2"/>
        <v>0.14442180815361094</v>
      </c>
      <c r="AR99">
        <f t="shared" si="2"/>
        <v>3.2763780106046213E-2</v>
      </c>
      <c r="AS99">
        <f t="shared" si="2"/>
        <v>3.9238728458444803E-2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16.419153991956549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14.398548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14.398548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14.398548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14.398548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14.398548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14.398548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14.005144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14.005144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12.971762999999999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12.971762999999999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11.775112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11.775112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12.546491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12.546491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12.763413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12.763413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12.774607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12.774607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13.068778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13.068778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13.707141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13.707141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13.962889000000001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13.962889000000001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14.398548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14.398548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14.398548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14.398548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14.398548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14.398548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14.398548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14.398548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14.398548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14.398548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14.398548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14.398548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14.398548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14.398548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14.398548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14.398548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14.398548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14.398548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14.398548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14.398548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14.398548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14.398548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14.398548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14.398548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14.398548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14.398548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14.398548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14.398548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14.398548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14.398548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14.398548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14.398548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14.398548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14.398548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14.398548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14.398548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14.398548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14.398548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14.398548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14.398548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14.398548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14.398548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14.398548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14.398548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14.398548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14.398548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14.398548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14.398548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14.398548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14.398548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14.398548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14.398548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14.398548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14.398548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14.398548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14.398548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14.398548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14.398548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14.398548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14.398548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14.398548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14.398548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14.398548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14.398548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14.398548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14.398548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14.398548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14.398548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14.398548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14.398548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14.398548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14.398548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14.398548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14.398548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14.398548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14.398548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14.398548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14.398548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14.398548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14.398548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14.398548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14.398548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14.398548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14.398548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14.398548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14.398548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14.398548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14.398548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14.398548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14.398548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14.398548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14.398548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14.398548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14.398548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14.398548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14.398548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14.398548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14.398548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14.398548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14.398548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14.398548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14.398548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14.398548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14.398548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14.398548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14.398548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14.398548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14.398548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14.398548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14.398548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14.398548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14.398548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14.398548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14.398548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14.398548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14.398548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14.398548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14.398548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14.398548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14.398548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14.398548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14.398548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14.398548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14.398548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14.398548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14.398548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14.398548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14.398548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14.398548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14.398548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14.398548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14.398548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14.398548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14.398548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14.398548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14.398548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14.398548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14.398548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14.398548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14.398548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14.398548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14.398548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14.398548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14.398548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14.398548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14.398548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14.398548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14.398548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14.398548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14.398548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14.398548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14.398548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14.398548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14.398548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14.398548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14.398548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14.398548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14.398548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14.398548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14.398548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14.398548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14.398548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14.398548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14.398548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14.398548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14.398548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14.398548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14.398548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0.34256225349999941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0.34256225349999941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254.8</v>
      </c>
      <c r="L3" s="196">
        <v>9.0399999999999991</v>
      </c>
      <c r="M3" s="196">
        <v>61.21</v>
      </c>
      <c r="N3" s="196">
        <v>24.9</v>
      </c>
      <c r="O3" s="196">
        <v>70.349999999999994</v>
      </c>
      <c r="P3" s="196">
        <v>22.4</v>
      </c>
      <c r="Q3" s="196">
        <v>4.45</v>
      </c>
      <c r="R3" s="196">
        <v>17.87</v>
      </c>
      <c r="S3" s="196">
        <v>11.13</v>
      </c>
      <c r="T3" s="196">
        <v>0</v>
      </c>
      <c r="U3" s="196">
        <v>59.62</v>
      </c>
      <c r="V3" s="196">
        <v>8.74</v>
      </c>
      <c r="W3" s="196">
        <v>19.559999999999999</v>
      </c>
      <c r="X3" s="196">
        <v>62.19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117.33</v>
      </c>
      <c r="AQ3" s="196">
        <v>38.03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254.8</v>
      </c>
      <c r="L4" s="196">
        <v>9.0399999999999991</v>
      </c>
      <c r="M4" s="196">
        <v>61.21</v>
      </c>
      <c r="N4" s="196">
        <v>24.9</v>
      </c>
      <c r="O4" s="196">
        <v>70.349999999999994</v>
      </c>
      <c r="P4" s="196">
        <v>23.77</v>
      </c>
      <c r="Q4" s="196">
        <v>4.45</v>
      </c>
      <c r="R4" s="196">
        <v>17.87</v>
      </c>
      <c r="S4" s="196">
        <v>11.13</v>
      </c>
      <c r="T4" s="196">
        <v>0</v>
      </c>
      <c r="U4" s="196">
        <v>59.62</v>
      </c>
      <c r="V4" s="196">
        <v>8.74</v>
      </c>
      <c r="W4" s="196">
        <v>19.559999999999999</v>
      </c>
      <c r="X4" s="196">
        <v>62.19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117.33</v>
      </c>
      <c r="AQ4" s="196">
        <v>38.03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254.8</v>
      </c>
      <c r="L5" s="196">
        <v>9.0399999999999991</v>
      </c>
      <c r="M5" s="196">
        <v>61.21</v>
      </c>
      <c r="N5" s="196">
        <v>24.9</v>
      </c>
      <c r="O5" s="196">
        <v>70.349999999999994</v>
      </c>
      <c r="P5" s="196">
        <v>23.82</v>
      </c>
      <c r="Q5" s="196">
        <v>4.45</v>
      </c>
      <c r="R5" s="196">
        <v>17.87</v>
      </c>
      <c r="S5" s="196">
        <v>11.13</v>
      </c>
      <c r="T5" s="196">
        <v>0</v>
      </c>
      <c r="U5" s="196">
        <v>59.62</v>
      </c>
      <c r="V5" s="196">
        <v>8.74</v>
      </c>
      <c r="W5" s="196">
        <v>19.559999999999999</v>
      </c>
      <c r="X5" s="196">
        <v>62.19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117.33</v>
      </c>
      <c r="AQ5" s="196">
        <v>38.03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254.8</v>
      </c>
      <c r="L6" s="196">
        <v>9.0399999999999991</v>
      </c>
      <c r="M6" s="196">
        <v>61.21</v>
      </c>
      <c r="N6" s="196">
        <v>24.9</v>
      </c>
      <c r="O6" s="196">
        <v>70.349999999999994</v>
      </c>
      <c r="P6" s="196">
        <v>23.82</v>
      </c>
      <c r="Q6" s="196">
        <v>4.45</v>
      </c>
      <c r="R6" s="196">
        <v>17.87</v>
      </c>
      <c r="S6" s="196">
        <v>11.13</v>
      </c>
      <c r="T6" s="196">
        <v>0</v>
      </c>
      <c r="U6" s="196">
        <v>59.62</v>
      </c>
      <c r="V6" s="196">
        <v>8.74</v>
      </c>
      <c r="W6" s="196">
        <v>19.559999999999999</v>
      </c>
      <c r="X6" s="196">
        <v>62.19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117.33</v>
      </c>
      <c r="AQ6" s="196">
        <v>38.03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200</v>
      </c>
      <c r="L7" s="196">
        <v>2.88</v>
      </c>
      <c r="M7" s="196">
        <v>61.21</v>
      </c>
      <c r="N7" s="196">
        <v>24.9</v>
      </c>
      <c r="O7" s="196">
        <v>70.349999999999994</v>
      </c>
      <c r="P7" s="196">
        <v>22.4</v>
      </c>
      <c r="Q7" s="196">
        <v>1.84</v>
      </c>
      <c r="R7" s="196">
        <v>17.87</v>
      </c>
      <c r="S7" s="196">
        <v>4.6100000000000003</v>
      </c>
      <c r="T7" s="196">
        <v>0</v>
      </c>
      <c r="U7" s="196">
        <v>59.62</v>
      </c>
      <c r="V7" s="196">
        <v>8.74</v>
      </c>
      <c r="W7" s="196">
        <v>19.559999999999999</v>
      </c>
      <c r="X7" s="196">
        <v>62.19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117.33</v>
      </c>
      <c r="AQ7" s="196">
        <v>38.03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148.83000000000001</v>
      </c>
      <c r="L8" s="196">
        <v>2.88</v>
      </c>
      <c r="M8" s="196">
        <v>61.21</v>
      </c>
      <c r="N8" s="196">
        <v>24.9</v>
      </c>
      <c r="O8" s="196">
        <v>70.349999999999994</v>
      </c>
      <c r="P8" s="196">
        <v>22.4</v>
      </c>
      <c r="Q8" s="196">
        <v>1.84</v>
      </c>
      <c r="R8" s="196">
        <v>17.87</v>
      </c>
      <c r="S8" s="196">
        <v>4.6100000000000003</v>
      </c>
      <c r="T8" s="196">
        <v>0</v>
      </c>
      <c r="U8" s="196">
        <v>59.62</v>
      </c>
      <c r="V8" s="196">
        <v>8.74</v>
      </c>
      <c r="W8" s="196">
        <v>19.559999999999999</v>
      </c>
      <c r="X8" s="196">
        <v>62.19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117.33</v>
      </c>
      <c r="AQ8" s="196">
        <v>38.03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134.38</v>
      </c>
      <c r="L9" s="196">
        <v>2.88</v>
      </c>
      <c r="M9" s="196">
        <v>61.21</v>
      </c>
      <c r="N9" s="196">
        <v>24.9</v>
      </c>
      <c r="O9" s="196">
        <v>70.349999999999994</v>
      </c>
      <c r="P9" s="196">
        <v>22.4</v>
      </c>
      <c r="Q9" s="196">
        <v>1.84</v>
      </c>
      <c r="R9" s="196">
        <v>7.37</v>
      </c>
      <c r="S9" s="196">
        <v>4.6100000000000003</v>
      </c>
      <c r="T9" s="196">
        <v>0</v>
      </c>
      <c r="U9" s="196">
        <v>59.62</v>
      </c>
      <c r="V9" s="196">
        <v>2.88</v>
      </c>
      <c r="W9" s="196">
        <v>19.559999999999999</v>
      </c>
      <c r="X9" s="196">
        <v>62.19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117.33</v>
      </c>
      <c r="AQ9" s="196">
        <v>13.82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134.38</v>
      </c>
      <c r="L10" s="196">
        <v>2.88</v>
      </c>
      <c r="M10" s="196">
        <v>61.21</v>
      </c>
      <c r="N10" s="196">
        <v>24.9</v>
      </c>
      <c r="O10" s="196">
        <v>70.349999999999994</v>
      </c>
      <c r="P10" s="196">
        <v>22.4</v>
      </c>
      <c r="Q10" s="196">
        <v>1.84</v>
      </c>
      <c r="R10" s="196">
        <v>7.37</v>
      </c>
      <c r="S10" s="196">
        <v>4.6100000000000003</v>
      </c>
      <c r="T10" s="196">
        <v>0</v>
      </c>
      <c r="U10" s="196">
        <v>59.62</v>
      </c>
      <c r="V10" s="196">
        <v>2.88</v>
      </c>
      <c r="W10" s="196">
        <v>19.559999999999999</v>
      </c>
      <c r="X10" s="196">
        <v>62.19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93.11</v>
      </c>
      <c r="AQ10" s="196">
        <v>13.82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134.38</v>
      </c>
      <c r="L11" s="196">
        <v>2.88</v>
      </c>
      <c r="M11" s="196">
        <v>61.21</v>
      </c>
      <c r="N11" s="196">
        <v>24.9</v>
      </c>
      <c r="O11" s="196">
        <v>70.349999999999994</v>
      </c>
      <c r="P11" s="196">
        <v>22.4</v>
      </c>
      <c r="Q11" s="196">
        <v>1.84</v>
      </c>
      <c r="R11" s="196">
        <v>7.37</v>
      </c>
      <c r="S11" s="196">
        <v>4.6100000000000003</v>
      </c>
      <c r="T11" s="196">
        <v>0</v>
      </c>
      <c r="U11" s="196">
        <v>59.62</v>
      </c>
      <c r="V11" s="196">
        <v>2.88</v>
      </c>
      <c r="W11" s="196">
        <v>19.559999999999999</v>
      </c>
      <c r="X11" s="196">
        <v>62.19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75.83</v>
      </c>
      <c r="AQ11" s="196">
        <v>13.82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134.38</v>
      </c>
      <c r="L12" s="196">
        <v>2.88</v>
      </c>
      <c r="M12" s="196">
        <v>61.21</v>
      </c>
      <c r="N12" s="196">
        <v>24.9</v>
      </c>
      <c r="O12" s="196">
        <v>70.349999999999994</v>
      </c>
      <c r="P12" s="196">
        <v>22.4</v>
      </c>
      <c r="Q12" s="196">
        <v>1.84</v>
      </c>
      <c r="R12" s="196">
        <v>7.37</v>
      </c>
      <c r="S12" s="196">
        <v>4.6100000000000003</v>
      </c>
      <c r="T12" s="196">
        <v>0</v>
      </c>
      <c r="U12" s="196">
        <v>59.62</v>
      </c>
      <c r="V12" s="196">
        <v>2.88</v>
      </c>
      <c r="W12" s="196">
        <v>19.559999999999999</v>
      </c>
      <c r="X12" s="196">
        <v>62.19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63.36</v>
      </c>
      <c r="AQ12" s="196">
        <v>13.82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134.38</v>
      </c>
      <c r="L13" s="196">
        <v>2.88</v>
      </c>
      <c r="M13" s="196">
        <v>61.21</v>
      </c>
      <c r="N13" s="196">
        <v>24.9</v>
      </c>
      <c r="O13" s="196">
        <v>70.349999999999994</v>
      </c>
      <c r="P13" s="196">
        <v>22.4</v>
      </c>
      <c r="Q13" s="196">
        <v>1.84</v>
      </c>
      <c r="R13" s="196">
        <v>7.37</v>
      </c>
      <c r="S13" s="196">
        <v>4.6100000000000003</v>
      </c>
      <c r="T13" s="196">
        <v>0</v>
      </c>
      <c r="U13" s="196">
        <v>59.62</v>
      </c>
      <c r="V13" s="196">
        <v>2.88</v>
      </c>
      <c r="W13" s="196">
        <v>19.559999999999999</v>
      </c>
      <c r="X13" s="196">
        <v>62.19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57.6</v>
      </c>
      <c r="AQ13" s="196">
        <v>13.82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134.38</v>
      </c>
      <c r="L14" s="196">
        <v>2.88</v>
      </c>
      <c r="M14" s="196">
        <v>61.21</v>
      </c>
      <c r="N14" s="196">
        <v>24.9</v>
      </c>
      <c r="O14" s="196">
        <v>70.349999999999994</v>
      </c>
      <c r="P14" s="196">
        <v>22.4</v>
      </c>
      <c r="Q14" s="196">
        <v>1.84</v>
      </c>
      <c r="R14" s="196">
        <v>7.37</v>
      </c>
      <c r="S14" s="196">
        <v>4.6100000000000003</v>
      </c>
      <c r="T14" s="196">
        <v>0</v>
      </c>
      <c r="U14" s="196">
        <v>59.62</v>
      </c>
      <c r="V14" s="196">
        <v>2.88</v>
      </c>
      <c r="W14" s="196">
        <v>19.559999999999999</v>
      </c>
      <c r="X14" s="196">
        <v>62.19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57.6</v>
      </c>
      <c r="AQ14" s="196">
        <v>13.82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134.38</v>
      </c>
      <c r="L15" s="196">
        <v>2.88</v>
      </c>
      <c r="M15" s="196">
        <v>61.21</v>
      </c>
      <c r="N15" s="196">
        <v>24.9</v>
      </c>
      <c r="O15" s="196">
        <v>70.349999999999994</v>
      </c>
      <c r="P15" s="196">
        <v>22.4</v>
      </c>
      <c r="Q15" s="196">
        <v>1.84</v>
      </c>
      <c r="R15" s="196">
        <v>7.37</v>
      </c>
      <c r="S15" s="196">
        <v>4.6100000000000003</v>
      </c>
      <c r="T15" s="196">
        <v>0</v>
      </c>
      <c r="U15" s="196">
        <v>59.62</v>
      </c>
      <c r="V15" s="196">
        <v>2.88</v>
      </c>
      <c r="W15" s="196">
        <v>19.559999999999999</v>
      </c>
      <c r="X15" s="196">
        <v>62.19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57.6</v>
      </c>
      <c r="AQ15" s="196">
        <v>13.82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134.38</v>
      </c>
      <c r="L16" s="196">
        <v>2.88</v>
      </c>
      <c r="M16" s="196">
        <v>61.21</v>
      </c>
      <c r="N16" s="196">
        <v>24.9</v>
      </c>
      <c r="O16" s="196">
        <v>70.349999999999994</v>
      </c>
      <c r="P16" s="196">
        <v>22.4</v>
      </c>
      <c r="Q16" s="196">
        <v>1.84</v>
      </c>
      <c r="R16" s="196">
        <v>7.37</v>
      </c>
      <c r="S16" s="196">
        <v>4.6100000000000003</v>
      </c>
      <c r="T16" s="196">
        <v>0</v>
      </c>
      <c r="U16" s="196">
        <v>59.62</v>
      </c>
      <c r="V16" s="196">
        <v>2.88</v>
      </c>
      <c r="W16" s="196">
        <v>19.559999999999999</v>
      </c>
      <c r="X16" s="196">
        <v>62.19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57.6</v>
      </c>
      <c r="AQ16" s="196">
        <v>13.82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134.38</v>
      </c>
      <c r="L17" s="196">
        <v>2.88</v>
      </c>
      <c r="M17" s="196">
        <v>61.21</v>
      </c>
      <c r="N17" s="196">
        <v>24.9</v>
      </c>
      <c r="O17" s="196">
        <v>70.349999999999994</v>
      </c>
      <c r="P17" s="196">
        <v>22.4</v>
      </c>
      <c r="Q17" s="196">
        <v>1.92</v>
      </c>
      <c r="R17" s="196">
        <v>7.68</v>
      </c>
      <c r="S17" s="196">
        <v>4.8</v>
      </c>
      <c r="T17" s="196">
        <v>0</v>
      </c>
      <c r="U17" s="196">
        <v>59.62</v>
      </c>
      <c r="V17" s="196">
        <v>2.88</v>
      </c>
      <c r="W17" s="196">
        <v>19.559999999999999</v>
      </c>
      <c r="X17" s="196">
        <v>62.19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57.6</v>
      </c>
      <c r="AQ17" s="196">
        <v>14.14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134.38</v>
      </c>
      <c r="L18" s="196">
        <v>2.88</v>
      </c>
      <c r="M18" s="196">
        <v>61.21</v>
      </c>
      <c r="N18" s="196">
        <v>24.9</v>
      </c>
      <c r="O18" s="196">
        <v>70.349999999999994</v>
      </c>
      <c r="P18" s="196">
        <v>22.4</v>
      </c>
      <c r="Q18" s="196">
        <v>1.92</v>
      </c>
      <c r="R18" s="196">
        <v>7.68</v>
      </c>
      <c r="S18" s="196">
        <v>4.8</v>
      </c>
      <c r="T18" s="196">
        <v>0</v>
      </c>
      <c r="U18" s="196">
        <v>59.62</v>
      </c>
      <c r="V18" s="196">
        <v>2.88</v>
      </c>
      <c r="W18" s="196">
        <v>19.559999999999999</v>
      </c>
      <c r="X18" s="196">
        <v>62.19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57.6</v>
      </c>
      <c r="AQ18" s="196">
        <v>14.14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134.38</v>
      </c>
      <c r="L19" s="196">
        <v>2.88</v>
      </c>
      <c r="M19" s="196">
        <v>61.21</v>
      </c>
      <c r="N19" s="196">
        <v>24.9</v>
      </c>
      <c r="O19" s="196">
        <v>70.349999999999994</v>
      </c>
      <c r="P19" s="196">
        <v>22.4</v>
      </c>
      <c r="Q19" s="196">
        <v>1.92</v>
      </c>
      <c r="R19" s="196">
        <v>7.68</v>
      </c>
      <c r="S19" s="196">
        <v>4.8</v>
      </c>
      <c r="T19" s="196">
        <v>0</v>
      </c>
      <c r="U19" s="196">
        <v>59.62</v>
      </c>
      <c r="V19" s="196">
        <v>2.88</v>
      </c>
      <c r="W19" s="196">
        <v>19.559999999999999</v>
      </c>
      <c r="X19" s="196">
        <v>62.19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117.33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134.38</v>
      </c>
      <c r="L20" s="196">
        <v>2.88</v>
      </c>
      <c r="M20" s="196">
        <v>61.21</v>
      </c>
      <c r="N20" s="196">
        <v>24.9</v>
      </c>
      <c r="O20" s="196">
        <v>70.349999999999994</v>
      </c>
      <c r="P20" s="196">
        <v>22.4</v>
      </c>
      <c r="Q20" s="196">
        <v>1.92</v>
      </c>
      <c r="R20" s="196">
        <v>17.87</v>
      </c>
      <c r="S20" s="196">
        <v>4.8</v>
      </c>
      <c r="T20" s="196">
        <v>0</v>
      </c>
      <c r="U20" s="196">
        <v>59.62</v>
      </c>
      <c r="V20" s="196">
        <v>8.74</v>
      </c>
      <c r="W20" s="196">
        <v>19.559999999999999</v>
      </c>
      <c r="X20" s="196">
        <v>62.19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117.33</v>
      </c>
      <c r="AQ20" s="196">
        <v>14.4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134.38</v>
      </c>
      <c r="L21" s="196">
        <v>2.88</v>
      </c>
      <c r="M21" s="196">
        <v>61.21</v>
      </c>
      <c r="N21" s="196">
        <v>24.9</v>
      </c>
      <c r="O21" s="196">
        <v>70.349999999999994</v>
      </c>
      <c r="P21" s="196">
        <v>22.4</v>
      </c>
      <c r="Q21" s="196">
        <v>1.92</v>
      </c>
      <c r="R21" s="196">
        <v>17.87</v>
      </c>
      <c r="S21" s="196">
        <v>4.8</v>
      </c>
      <c r="T21" s="196">
        <v>0</v>
      </c>
      <c r="U21" s="196">
        <v>59.62</v>
      </c>
      <c r="V21" s="196">
        <v>8.74</v>
      </c>
      <c r="W21" s="196">
        <v>19.559999999999999</v>
      </c>
      <c r="X21" s="196">
        <v>62.19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117.33</v>
      </c>
      <c r="AQ21" s="196">
        <v>38.03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163.18</v>
      </c>
      <c r="L22" s="196">
        <v>9.0399999999999991</v>
      </c>
      <c r="M22" s="196">
        <v>61.21</v>
      </c>
      <c r="N22" s="196">
        <v>24.9</v>
      </c>
      <c r="O22" s="196">
        <v>70.349999999999994</v>
      </c>
      <c r="P22" s="196">
        <v>22.4</v>
      </c>
      <c r="Q22" s="196">
        <v>4.45</v>
      </c>
      <c r="R22" s="196">
        <v>17.87</v>
      </c>
      <c r="S22" s="196">
        <v>11.13</v>
      </c>
      <c r="T22" s="196">
        <v>0</v>
      </c>
      <c r="U22" s="196">
        <v>59.62</v>
      </c>
      <c r="V22" s="196">
        <v>8.74</v>
      </c>
      <c r="W22" s="196">
        <v>19.559999999999999</v>
      </c>
      <c r="X22" s="196">
        <v>62.19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117.33</v>
      </c>
      <c r="AQ22" s="196">
        <v>38.03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214.3</v>
      </c>
      <c r="L23" s="196">
        <v>9.0399999999999991</v>
      </c>
      <c r="M23" s="196">
        <v>61.21</v>
      </c>
      <c r="N23" s="196">
        <v>24.9</v>
      </c>
      <c r="O23" s="196">
        <v>70.349999999999994</v>
      </c>
      <c r="P23" s="196">
        <v>22.4</v>
      </c>
      <c r="Q23" s="196">
        <v>4.45</v>
      </c>
      <c r="R23" s="196">
        <v>15.53</v>
      </c>
      <c r="S23" s="196">
        <v>11.13</v>
      </c>
      <c r="T23" s="196">
        <v>0</v>
      </c>
      <c r="U23" s="196">
        <v>59.62</v>
      </c>
      <c r="V23" s="196">
        <v>7.45</v>
      </c>
      <c r="W23" s="196">
        <v>19.559999999999999</v>
      </c>
      <c r="X23" s="196">
        <v>62.19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117.33</v>
      </c>
      <c r="AQ23" s="196">
        <v>38.03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244.58</v>
      </c>
      <c r="L24" s="196">
        <v>9.0399999999999991</v>
      </c>
      <c r="M24" s="196">
        <v>61.21</v>
      </c>
      <c r="N24" s="196">
        <v>24.9</v>
      </c>
      <c r="O24" s="196">
        <v>70.349999999999994</v>
      </c>
      <c r="P24" s="196">
        <v>22.4</v>
      </c>
      <c r="Q24" s="196">
        <v>4.45</v>
      </c>
      <c r="R24" s="196">
        <v>17.87</v>
      </c>
      <c r="S24" s="196">
        <v>11.13</v>
      </c>
      <c r="T24" s="196">
        <v>0</v>
      </c>
      <c r="U24" s="196">
        <v>59.62</v>
      </c>
      <c r="V24" s="196">
        <v>8.74</v>
      </c>
      <c r="W24" s="196">
        <v>19.559999999999999</v>
      </c>
      <c r="X24" s="196">
        <v>62.19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117.33</v>
      </c>
      <c r="AQ24" s="196">
        <v>38.03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244.58</v>
      </c>
      <c r="L25" s="196">
        <v>9.0399999999999991</v>
      </c>
      <c r="M25" s="196">
        <v>61.21</v>
      </c>
      <c r="N25" s="196">
        <v>24.9</v>
      </c>
      <c r="O25" s="196">
        <v>70.349999999999994</v>
      </c>
      <c r="P25" s="196">
        <v>22.4</v>
      </c>
      <c r="Q25" s="196">
        <v>4.46</v>
      </c>
      <c r="R25" s="196">
        <v>17.87</v>
      </c>
      <c r="S25" s="196">
        <v>11.13</v>
      </c>
      <c r="T25" s="196">
        <v>0</v>
      </c>
      <c r="U25" s="196">
        <v>59.62</v>
      </c>
      <c r="V25" s="196">
        <v>7.78</v>
      </c>
      <c r="W25" s="196">
        <v>19.559999999999999</v>
      </c>
      <c r="X25" s="196">
        <v>62.19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117.33</v>
      </c>
      <c r="AQ25" s="196">
        <v>38.03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244.58</v>
      </c>
      <c r="L26" s="196">
        <v>9.0399999999999991</v>
      </c>
      <c r="M26" s="196">
        <v>61.21</v>
      </c>
      <c r="N26" s="196">
        <v>24.9</v>
      </c>
      <c r="O26" s="196">
        <v>70.349999999999994</v>
      </c>
      <c r="P26" s="196">
        <v>22.4</v>
      </c>
      <c r="Q26" s="196">
        <v>4.46</v>
      </c>
      <c r="R26" s="196">
        <v>17.87</v>
      </c>
      <c r="S26" s="196">
        <v>11.13</v>
      </c>
      <c r="T26" s="196">
        <v>0</v>
      </c>
      <c r="U26" s="196">
        <v>59.62</v>
      </c>
      <c r="V26" s="196">
        <v>8.74</v>
      </c>
      <c r="W26" s="196">
        <v>19.559999999999999</v>
      </c>
      <c r="X26" s="196">
        <v>62.19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117.33</v>
      </c>
      <c r="AQ26" s="196">
        <v>38.03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244.58</v>
      </c>
      <c r="L27" s="196">
        <v>9.0399999999999991</v>
      </c>
      <c r="M27" s="196">
        <v>61.21</v>
      </c>
      <c r="N27" s="196">
        <v>24.9</v>
      </c>
      <c r="O27" s="196">
        <v>70.349999999999994</v>
      </c>
      <c r="P27" s="196">
        <v>22.4</v>
      </c>
      <c r="Q27" s="196">
        <v>4.46</v>
      </c>
      <c r="R27" s="196">
        <v>17.87</v>
      </c>
      <c r="S27" s="196">
        <v>11.03</v>
      </c>
      <c r="T27" s="196">
        <v>0</v>
      </c>
      <c r="U27" s="196">
        <v>59.62</v>
      </c>
      <c r="V27" s="196">
        <v>8.74</v>
      </c>
      <c r="W27" s="196">
        <v>19.559999999999999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132.72999999999999</v>
      </c>
      <c r="AJ27" s="196">
        <v>0</v>
      </c>
      <c r="AK27" s="196">
        <v>0</v>
      </c>
      <c r="AL27" s="196">
        <v>0</v>
      </c>
      <c r="AM27" s="196">
        <v>320</v>
      </c>
      <c r="AN27" s="196">
        <v>0</v>
      </c>
      <c r="AO27">
        <v>0</v>
      </c>
      <c r="AP27" s="196">
        <v>117.33</v>
      </c>
      <c r="AQ27" s="196">
        <v>38.03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237.42</v>
      </c>
      <c r="L28" s="196">
        <v>8.94</v>
      </c>
      <c r="M28" s="196">
        <v>61.21</v>
      </c>
      <c r="N28" s="196">
        <v>24.9</v>
      </c>
      <c r="O28" s="196">
        <v>70.349999999999994</v>
      </c>
      <c r="P28" s="196">
        <v>22.4</v>
      </c>
      <c r="Q28" s="196">
        <v>4.46</v>
      </c>
      <c r="R28" s="196">
        <v>17.87</v>
      </c>
      <c r="S28" s="196">
        <v>11.12</v>
      </c>
      <c r="T28" s="196">
        <v>0</v>
      </c>
      <c r="U28" s="196">
        <v>59.62</v>
      </c>
      <c r="V28" s="196">
        <v>8.74</v>
      </c>
      <c r="W28" s="196">
        <v>19.559999999999999</v>
      </c>
      <c r="X28" s="196">
        <v>62.19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132.72999999999999</v>
      </c>
      <c r="AJ28" s="196">
        <v>0</v>
      </c>
      <c r="AK28" s="196">
        <v>0</v>
      </c>
      <c r="AL28" s="196">
        <v>0</v>
      </c>
      <c r="AM28" s="196">
        <v>320</v>
      </c>
      <c r="AN28" s="196">
        <v>0</v>
      </c>
      <c r="AO28">
        <v>0</v>
      </c>
      <c r="AP28" s="196">
        <v>117.33</v>
      </c>
      <c r="AQ28" s="196">
        <v>38.03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244.58</v>
      </c>
      <c r="L29" s="196">
        <v>9.0399999999999991</v>
      </c>
      <c r="M29" s="196">
        <v>61.21</v>
      </c>
      <c r="N29" s="196">
        <v>24.9</v>
      </c>
      <c r="O29" s="196">
        <v>70.349999999999994</v>
      </c>
      <c r="P29" s="196">
        <v>22.4</v>
      </c>
      <c r="Q29" s="196">
        <v>4.46</v>
      </c>
      <c r="R29" s="196">
        <v>17.87</v>
      </c>
      <c r="S29" s="196">
        <v>11.12</v>
      </c>
      <c r="T29" s="196">
        <v>0</v>
      </c>
      <c r="U29" s="196">
        <v>59.62</v>
      </c>
      <c r="V29" s="196">
        <v>8.74</v>
      </c>
      <c r="W29" s="196">
        <v>19.559999999999999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60</v>
      </c>
      <c r="AG29" s="196">
        <v>0</v>
      </c>
      <c r="AH29" s="196">
        <v>0</v>
      </c>
      <c r="AI29" s="196">
        <v>106.56</v>
      </c>
      <c r="AJ29" s="196">
        <v>0</v>
      </c>
      <c r="AK29" s="196">
        <v>0</v>
      </c>
      <c r="AL29" s="196">
        <v>0</v>
      </c>
      <c r="AM29" s="196">
        <v>320</v>
      </c>
      <c r="AN29" s="196">
        <v>0</v>
      </c>
      <c r="AO29">
        <v>0</v>
      </c>
      <c r="AP29" s="196">
        <v>117.33</v>
      </c>
      <c r="AQ29" s="196">
        <v>38.03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244.58</v>
      </c>
      <c r="L30" s="196">
        <v>9.0399999999999991</v>
      </c>
      <c r="M30" s="196">
        <v>61.21</v>
      </c>
      <c r="N30" s="196">
        <v>24.9</v>
      </c>
      <c r="O30" s="196">
        <v>70.349999999999994</v>
      </c>
      <c r="P30" s="196">
        <v>22.4</v>
      </c>
      <c r="Q30" s="196">
        <v>4.46</v>
      </c>
      <c r="R30" s="196">
        <v>17.87</v>
      </c>
      <c r="S30" s="196">
        <v>11.12</v>
      </c>
      <c r="T30" s="196">
        <v>0</v>
      </c>
      <c r="U30" s="196">
        <v>59.62</v>
      </c>
      <c r="V30" s="196">
        <v>8.74</v>
      </c>
      <c r="W30" s="196">
        <v>19.559999999999999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105</v>
      </c>
      <c r="AG30" s="196">
        <v>0</v>
      </c>
      <c r="AH30" s="196">
        <v>0</v>
      </c>
      <c r="AI30" s="196">
        <v>106.56</v>
      </c>
      <c r="AJ30" s="196">
        <v>0</v>
      </c>
      <c r="AK30" s="196">
        <v>0</v>
      </c>
      <c r="AL30" s="196">
        <v>0</v>
      </c>
      <c r="AM30" s="196">
        <v>320</v>
      </c>
      <c r="AN30" s="196">
        <v>0</v>
      </c>
      <c r="AO30">
        <v>0</v>
      </c>
      <c r="AP30" s="196">
        <v>117.33</v>
      </c>
      <c r="AQ30" s="196">
        <v>38.03</v>
      </c>
      <c r="AR30" s="196">
        <v>1.39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244.58</v>
      </c>
      <c r="L31" s="196">
        <v>9.0399999999999991</v>
      </c>
      <c r="M31" s="196">
        <v>61.21</v>
      </c>
      <c r="N31" s="196">
        <v>24.9</v>
      </c>
      <c r="O31" s="196">
        <v>70.349999999999994</v>
      </c>
      <c r="P31" s="196">
        <v>22.4</v>
      </c>
      <c r="Q31" s="196">
        <v>4.46</v>
      </c>
      <c r="R31" s="196">
        <v>17.87</v>
      </c>
      <c r="S31" s="196">
        <v>11.12</v>
      </c>
      <c r="T31" s="196">
        <v>0</v>
      </c>
      <c r="U31" s="196">
        <v>59.62</v>
      </c>
      <c r="V31" s="196">
        <v>8.74</v>
      </c>
      <c r="W31" s="196">
        <v>19.559999999999999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105</v>
      </c>
      <c r="AG31" s="196">
        <v>0</v>
      </c>
      <c r="AH31" s="196">
        <v>0</v>
      </c>
      <c r="AI31" s="196">
        <v>106.56</v>
      </c>
      <c r="AJ31" s="196">
        <v>0</v>
      </c>
      <c r="AK31" s="196">
        <v>0</v>
      </c>
      <c r="AL31" s="196">
        <v>0</v>
      </c>
      <c r="AM31" s="196">
        <v>320</v>
      </c>
      <c r="AN31" s="196">
        <v>0</v>
      </c>
      <c r="AO31">
        <v>0</v>
      </c>
      <c r="AP31" s="196">
        <v>117.33</v>
      </c>
      <c r="AQ31" s="196">
        <v>38.03</v>
      </c>
      <c r="AR31" s="196">
        <v>6.24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244.58</v>
      </c>
      <c r="L32" s="196">
        <v>9.0399999999999991</v>
      </c>
      <c r="M32" s="196">
        <v>61.21</v>
      </c>
      <c r="N32" s="196">
        <v>24.9</v>
      </c>
      <c r="O32" s="196">
        <v>70.349999999999994</v>
      </c>
      <c r="P32" s="196">
        <v>22.4</v>
      </c>
      <c r="Q32" s="196">
        <v>4.46</v>
      </c>
      <c r="R32" s="196">
        <v>17.87</v>
      </c>
      <c r="S32" s="196">
        <v>11.12</v>
      </c>
      <c r="T32" s="196">
        <v>0</v>
      </c>
      <c r="U32" s="196">
        <v>59.62</v>
      </c>
      <c r="V32" s="196">
        <v>8.74</v>
      </c>
      <c r="W32" s="196">
        <v>19.559999999999999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105</v>
      </c>
      <c r="AG32" s="196">
        <v>0</v>
      </c>
      <c r="AH32" s="196">
        <v>0</v>
      </c>
      <c r="AI32" s="196">
        <v>106.56</v>
      </c>
      <c r="AJ32" s="196">
        <v>0</v>
      </c>
      <c r="AK32" s="196">
        <v>0</v>
      </c>
      <c r="AL32" s="196">
        <v>0</v>
      </c>
      <c r="AM32" s="196">
        <v>320</v>
      </c>
      <c r="AN32" s="196">
        <v>0</v>
      </c>
      <c r="AO32">
        <v>0</v>
      </c>
      <c r="AP32" s="196">
        <v>117.33</v>
      </c>
      <c r="AQ32" s="196">
        <v>38.03</v>
      </c>
      <c r="AR32" s="196">
        <v>14.81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244.58</v>
      </c>
      <c r="L33" s="196">
        <v>9.0399999999999991</v>
      </c>
      <c r="M33" s="196">
        <v>61.21</v>
      </c>
      <c r="N33" s="196">
        <v>24.9</v>
      </c>
      <c r="O33" s="196">
        <v>70.349999999999994</v>
      </c>
      <c r="P33" s="196">
        <v>22.4</v>
      </c>
      <c r="Q33" s="196">
        <v>4.46</v>
      </c>
      <c r="R33" s="196">
        <v>17.87</v>
      </c>
      <c r="S33" s="196">
        <v>11.12</v>
      </c>
      <c r="T33" s="196">
        <v>0</v>
      </c>
      <c r="U33" s="196">
        <v>59.62</v>
      </c>
      <c r="V33" s="196">
        <v>8.74</v>
      </c>
      <c r="W33" s="196">
        <v>19.559999999999999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105</v>
      </c>
      <c r="AG33" s="196">
        <v>0</v>
      </c>
      <c r="AH33" s="196">
        <v>0</v>
      </c>
      <c r="AI33" s="196">
        <v>106.56</v>
      </c>
      <c r="AJ33" s="196">
        <v>0</v>
      </c>
      <c r="AK33" s="196">
        <v>0</v>
      </c>
      <c r="AL33" s="196">
        <v>0</v>
      </c>
      <c r="AM33" s="196">
        <v>320</v>
      </c>
      <c r="AN33" s="196">
        <v>0</v>
      </c>
      <c r="AO33">
        <v>0</v>
      </c>
      <c r="AP33" s="196">
        <v>117.33</v>
      </c>
      <c r="AQ33" s="196">
        <v>38.03</v>
      </c>
      <c r="AR33" s="196">
        <v>27.22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244.58</v>
      </c>
      <c r="L34" s="196">
        <v>9.0399999999999991</v>
      </c>
      <c r="M34" s="196">
        <v>61.21</v>
      </c>
      <c r="N34" s="196">
        <v>24.9</v>
      </c>
      <c r="O34" s="196">
        <v>70.349999999999994</v>
      </c>
      <c r="P34" s="196">
        <v>22.4</v>
      </c>
      <c r="Q34" s="196">
        <v>4.46</v>
      </c>
      <c r="R34" s="196">
        <v>17.87</v>
      </c>
      <c r="S34" s="196">
        <v>11.12</v>
      </c>
      <c r="T34" s="196">
        <v>0</v>
      </c>
      <c r="U34" s="196">
        <v>59.62</v>
      </c>
      <c r="V34" s="196">
        <v>8.74</v>
      </c>
      <c r="W34" s="196">
        <v>19.559999999999999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105</v>
      </c>
      <c r="AG34" s="196">
        <v>0</v>
      </c>
      <c r="AH34" s="196">
        <v>0</v>
      </c>
      <c r="AI34" s="196">
        <v>106.56</v>
      </c>
      <c r="AJ34" s="196">
        <v>0</v>
      </c>
      <c r="AK34" s="196">
        <v>0</v>
      </c>
      <c r="AL34" s="196">
        <v>0</v>
      </c>
      <c r="AM34" s="196">
        <v>320</v>
      </c>
      <c r="AN34" s="196">
        <v>0</v>
      </c>
      <c r="AO34">
        <v>0</v>
      </c>
      <c r="AP34" s="196">
        <v>117.33</v>
      </c>
      <c r="AQ34" s="196">
        <v>38.03</v>
      </c>
      <c r="AR34" s="196">
        <v>42.68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244.58</v>
      </c>
      <c r="L35" s="196">
        <v>9.0399999999999991</v>
      </c>
      <c r="M35" s="196">
        <v>61.21</v>
      </c>
      <c r="N35" s="196">
        <v>24.9</v>
      </c>
      <c r="O35" s="196">
        <v>70.349999999999994</v>
      </c>
      <c r="P35" s="196">
        <v>22.4</v>
      </c>
      <c r="Q35" s="196">
        <v>4.46</v>
      </c>
      <c r="R35" s="196">
        <v>17.87</v>
      </c>
      <c r="S35" s="196">
        <v>11.12</v>
      </c>
      <c r="T35" s="196">
        <v>0</v>
      </c>
      <c r="U35" s="196">
        <v>59.62</v>
      </c>
      <c r="V35" s="196">
        <v>8.74</v>
      </c>
      <c r="W35" s="196">
        <v>19.559999999999999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105</v>
      </c>
      <c r="AG35" s="196">
        <v>0</v>
      </c>
      <c r="AH35" s="196">
        <v>0</v>
      </c>
      <c r="AI35" s="196">
        <v>106.56</v>
      </c>
      <c r="AJ35" s="196">
        <v>0</v>
      </c>
      <c r="AK35" s="196">
        <v>0</v>
      </c>
      <c r="AL35" s="196">
        <v>0</v>
      </c>
      <c r="AM35" s="196">
        <v>320</v>
      </c>
      <c r="AN35" s="196">
        <v>0</v>
      </c>
      <c r="AO35">
        <v>0</v>
      </c>
      <c r="AP35" s="196">
        <v>117.33</v>
      </c>
      <c r="AQ35" s="196">
        <v>38.03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244.58</v>
      </c>
      <c r="L36" s="196">
        <v>9.0399999999999991</v>
      </c>
      <c r="M36" s="196">
        <v>61.21</v>
      </c>
      <c r="N36" s="196">
        <v>24.9</v>
      </c>
      <c r="O36" s="196">
        <v>70.349999999999994</v>
      </c>
      <c r="P36" s="196">
        <v>22.4</v>
      </c>
      <c r="Q36" s="196">
        <v>4.46</v>
      </c>
      <c r="R36" s="196">
        <v>17.87</v>
      </c>
      <c r="S36" s="196">
        <v>11.12</v>
      </c>
      <c r="T36" s="196">
        <v>0</v>
      </c>
      <c r="U36" s="196">
        <v>59.62</v>
      </c>
      <c r="V36" s="196">
        <v>8.74</v>
      </c>
      <c r="W36" s="196">
        <v>19.559999999999999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105</v>
      </c>
      <c r="AG36" s="196">
        <v>0</v>
      </c>
      <c r="AH36" s="196">
        <v>0</v>
      </c>
      <c r="AI36" s="196">
        <v>106.56</v>
      </c>
      <c r="AJ36" s="196">
        <v>0</v>
      </c>
      <c r="AK36" s="196">
        <v>0</v>
      </c>
      <c r="AL36" s="196">
        <v>0</v>
      </c>
      <c r="AM36" s="196">
        <v>320</v>
      </c>
      <c r="AN36" s="196">
        <v>0</v>
      </c>
      <c r="AO36">
        <v>0</v>
      </c>
      <c r="AP36" s="196">
        <v>117.33</v>
      </c>
      <c r="AQ36" s="196">
        <v>38.03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244.58</v>
      </c>
      <c r="L37" s="196">
        <v>9.0399999999999991</v>
      </c>
      <c r="M37" s="196">
        <v>61.21</v>
      </c>
      <c r="N37" s="196">
        <v>24.9</v>
      </c>
      <c r="O37" s="196">
        <v>70.349999999999994</v>
      </c>
      <c r="P37" s="196">
        <v>22.4</v>
      </c>
      <c r="Q37" s="196">
        <v>4.46</v>
      </c>
      <c r="R37" s="196">
        <v>17.87</v>
      </c>
      <c r="S37" s="196">
        <v>11.12</v>
      </c>
      <c r="T37" s="196">
        <v>0</v>
      </c>
      <c r="U37" s="196">
        <v>59.62</v>
      </c>
      <c r="V37" s="196">
        <v>8.74</v>
      </c>
      <c r="W37" s="196">
        <v>19.559999999999999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105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320</v>
      </c>
      <c r="AN37" s="196">
        <v>0</v>
      </c>
      <c r="AO37">
        <v>0</v>
      </c>
      <c r="AP37" s="196">
        <v>117.33</v>
      </c>
      <c r="AQ37" s="196">
        <v>38.03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244.58</v>
      </c>
      <c r="L38" s="196">
        <v>9.0399999999999991</v>
      </c>
      <c r="M38" s="196">
        <v>61.21</v>
      </c>
      <c r="N38" s="196">
        <v>24.9</v>
      </c>
      <c r="O38" s="196">
        <v>70.349999999999994</v>
      </c>
      <c r="P38" s="196">
        <v>22.4</v>
      </c>
      <c r="Q38" s="196">
        <v>4.46</v>
      </c>
      <c r="R38" s="196">
        <v>17.87</v>
      </c>
      <c r="S38" s="196">
        <v>11.12</v>
      </c>
      <c r="T38" s="196">
        <v>0</v>
      </c>
      <c r="U38" s="196">
        <v>59.62</v>
      </c>
      <c r="V38" s="196">
        <v>8.74</v>
      </c>
      <c r="W38" s="196">
        <v>19.559999999999999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105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320</v>
      </c>
      <c r="AN38" s="196">
        <v>0</v>
      </c>
      <c r="AO38">
        <v>0</v>
      </c>
      <c r="AP38" s="196">
        <v>117.33</v>
      </c>
      <c r="AQ38" s="196">
        <v>38.03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244.58</v>
      </c>
      <c r="L39" s="196">
        <v>9.0399999999999991</v>
      </c>
      <c r="M39" s="196">
        <v>61.21</v>
      </c>
      <c r="N39" s="196">
        <v>24.9</v>
      </c>
      <c r="O39" s="196">
        <v>70.349999999999994</v>
      </c>
      <c r="P39" s="196">
        <v>22.4</v>
      </c>
      <c r="Q39" s="196">
        <v>4.46</v>
      </c>
      <c r="R39" s="196">
        <v>17.87</v>
      </c>
      <c r="S39" s="196">
        <v>11.12</v>
      </c>
      <c r="T39" s="196">
        <v>0</v>
      </c>
      <c r="U39" s="196">
        <v>59.62</v>
      </c>
      <c r="V39" s="196">
        <v>8.74</v>
      </c>
      <c r="W39" s="196">
        <v>19.559999999999999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105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117.33</v>
      </c>
      <c r="AQ39" s="196">
        <v>38.03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244.58</v>
      </c>
      <c r="L40" s="196">
        <v>9.0399999999999991</v>
      </c>
      <c r="M40" s="196">
        <v>61.21</v>
      </c>
      <c r="N40" s="196">
        <v>24.9</v>
      </c>
      <c r="O40" s="196">
        <v>70.349999999999994</v>
      </c>
      <c r="P40" s="196">
        <v>22.4</v>
      </c>
      <c r="Q40" s="196">
        <v>4.46</v>
      </c>
      <c r="R40" s="196">
        <v>17.87</v>
      </c>
      <c r="S40" s="196">
        <v>11.12</v>
      </c>
      <c r="T40" s="196">
        <v>0</v>
      </c>
      <c r="U40" s="196">
        <v>59.62</v>
      </c>
      <c r="V40" s="196">
        <v>8.74</v>
      </c>
      <c r="W40" s="196">
        <v>19.559999999999999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105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117.33</v>
      </c>
      <c r="AQ40" s="196">
        <v>38.03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244.58</v>
      </c>
      <c r="L41" s="196">
        <v>9.0399999999999991</v>
      </c>
      <c r="M41" s="196">
        <v>61.21</v>
      </c>
      <c r="N41" s="196">
        <v>24.9</v>
      </c>
      <c r="O41" s="196">
        <v>70.349999999999994</v>
      </c>
      <c r="P41" s="196">
        <v>22.4</v>
      </c>
      <c r="Q41" s="196">
        <v>4.46</v>
      </c>
      <c r="R41" s="196">
        <v>17.87</v>
      </c>
      <c r="S41" s="196">
        <v>11.12</v>
      </c>
      <c r="T41" s="196">
        <v>0</v>
      </c>
      <c r="U41" s="196">
        <v>59.62</v>
      </c>
      <c r="V41" s="196">
        <v>8.74</v>
      </c>
      <c r="W41" s="196">
        <v>19.559999999999999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60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117.33</v>
      </c>
      <c r="AQ41" s="196">
        <v>38.03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244.58</v>
      </c>
      <c r="L42" s="196">
        <v>9.0399999999999991</v>
      </c>
      <c r="M42" s="196">
        <v>61.21</v>
      </c>
      <c r="N42" s="196">
        <v>24.9</v>
      </c>
      <c r="O42" s="196">
        <v>70.349999999999994</v>
      </c>
      <c r="P42" s="196">
        <v>22.4</v>
      </c>
      <c r="Q42" s="196">
        <v>4.46</v>
      </c>
      <c r="R42" s="196">
        <v>17.87</v>
      </c>
      <c r="S42" s="196">
        <v>11.12</v>
      </c>
      <c r="T42" s="196">
        <v>0</v>
      </c>
      <c r="U42" s="196">
        <v>59.62</v>
      </c>
      <c r="V42" s="196">
        <v>8.74</v>
      </c>
      <c r="W42" s="196">
        <v>19.559999999999999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60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117.33</v>
      </c>
      <c r="AQ42" s="196">
        <v>38.03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244.58</v>
      </c>
      <c r="L43" s="196">
        <v>9.0399999999999991</v>
      </c>
      <c r="M43" s="196">
        <v>61.21</v>
      </c>
      <c r="N43" s="196">
        <v>24.9</v>
      </c>
      <c r="O43" s="196">
        <v>70.349999999999994</v>
      </c>
      <c r="P43" s="196">
        <v>22.4</v>
      </c>
      <c r="Q43" s="196">
        <v>4.46</v>
      </c>
      <c r="R43" s="196">
        <v>17.87</v>
      </c>
      <c r="S43" s="196">
        <v>11.12</v>
      </c>
      <c r="T43" s="196">
        <v>0</v>
      </c>
      <c r="U43" s="196">
        <v>59.62</v>
      </c>
      <c r="V43" s="196">
        <v>8.74</v>
      </c>
      <c r="W43" s="196">
        <v>19.559999999999999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60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117.33</v>
      </c>
      <c r="AQ43" s="196">
        <v>38.03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244.58</v>
      </c>
      <c r="L44" s="196">
        <v>9.0399999999999991</v>
      </c>
      <c r="M44" s="196">
        <v>61.21</v>
      </c>
      <c r="N44" s="196">
        <v>24.9</v>
      </c>
      <c r="O44" s="196">
        <v>70.349999999999994</v>
      </c>
      <c r="P44" s="196">
        <v>22.4</v>
      </c>
      <c r="Q44" s="196">
        <v>4.46</v>
      </c>
      <c r="R44" s="196">
        <v>17.87</v>
      </c>
      <c r="S44" s="196">
        <v>11.12</v>
      </c>
      <c r="T44" s="196">
        <v>0</v>
      </c>
      <c r="U44" s="196">
        <v>59.62</v>
      </c>
      <c r="V44" s="196">
        <v>8.74</v>
      </c>
      <c r="W44" s="196">
        <v>19.559999999999999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105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117.33</v>
      </c>
      <c r="AQ44" s="196">
        <v>38.03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244.58</v>
      </c>
      <c r="L45" s="196">
        <v>9.0399999999999991</v>
      </c>
      <c r="M45" s="196">
        <v>61.21</v>
      </c>
      <c r="N45" s="196">
        <v>24.9</v>
      </c>
      <c r="O45" s="196">
        <v>70.349999999999994</v>
      </c>
      <c r="P45" s="196">
        <v>22.4</v>
      </c>
      <c r="Q45" s="196">
        <v>4.46</v>
      </c>
      <c r="R45" s="196">
        <v>17.87</v>
      </c>
      <c r="S45" s="196">
        <v>11.12</v>
      </c>
      <c r="T45" s="196">
        <v>0</v>
      </c>
      <c r="U45" s="196">
        <v>59.62</v>
      </c>
      <c r="V45" s="196">
        <v>8.74</v>
      </c>
      <c r="W45" s="196">
        <v>19.559999999999999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105</v>
      </c>
      <c r="AG45" s="196">
        <v>0</v>
      </c>
      <c r="AH45" s="196">
        <v>0</v>
      </c>
      <c r="AI45" s="196">
        <v>102.56</v>
      </c>
      <c r="AJ45" s="196">
        <v>0</v>
      </c>
      <c r="AK45" s="196">
        <v>0</v>
      </c>
      <c r="AL45" s="196">
        <v>0</v>
      </c>
      <c r="AM45" s="196">
        <v>320</v>
      </c>
      <c r="AN45" s="196">
        <v>0</v>
      </c>
      <c r="AO45">
        <v>0</v>
      </c>
      <c r="AP45" s="196">
        <v>117.33</v>
      </c>
      <c r="AQ45" s="196">
        <v>38.03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244.58</v>
      </c>
      <c r="L46" s="196">
        <v>9.0399999999999991</v>
      </c>
      <c r="M46" s="196">
        <v>61.21</v>
      </c>
      <c r="N46" s="196">
        <v>24.9</v>
      </c>
      <c r="O46" s="196">
        <v>70.349999999999994</v>
      </c>
      <c r="P46" s="196">
        <v>22.4</v>
      </c>
      <c r="Q46" s="196">
        <v>4.46</v>
      </c>
      <c r="R46" s="196">
        <v>17.87</v>
      </c>
      <c r="S46" s="196">
        <v>11.12</v>
      </c>
      <c r="T46" s="196">
        <v>0</v>
      </c>
      <c r="U46" s="196">
        <v>59.62</v>
      </c>
      <c r="V46" s="196">
        <v>8.74</v>
      </c>
      <c r="W46" s="196">
        <v>19.559999999999999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105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320</v>
      </c>
      <c r="AN46" s="196">
        <v>0</v>
      </c>
      <c r="AO46">
        <v>0</v>
      </c>
      <c r="AP46" s="196">
        <v>117.33</v>
      </c>
      <c r="AQ46" s="196">
        <v>38.03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244.58</v>
      </c>
      <c r="L47" s="196">
        <v>9.0399999999999991</v>
      </c>
      <c r="M47" s="196">
        <v>61.21</v>
      </c>
      <c r="N47" s="196">
        <v>24.9</v>
      </c>
      <c r="O47" s="196">
        <v>70.349999999999994</v>
      </c>
      <c r="P47" s="196">
        <v>22.4</v>
      </c>
      <c r="Q47" s="196">
        <v>4.46</v>
      </c>
      <c r="R47" s="196">
        <v>17.87</v>
      </c>
      <c r="S47" s="196">
        <v>11.12</v>
      </c>
      <c r="T47" s="196">
        <v>0</v>
      </c>
      <c r="U47" s="196">
        <v>59.62</v>
      </c>
      <c r="V47" s="196">
        <v>8.74</v>
      </c>
      <c r="W47" s="196">
        <v>19.559999999999999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126.16</v>
      </c>
      <c r="AJ47" s="196">
        <v>0</v>
      </c>
      <c r="AK47" s="196">
        <v>0</v>
      </c>
      <c r="AL47" s="196">
        <v>0</v>
      </c>
      <c r="AM47" s="196">
        <v>320</v>
      </c>
      <c r="AN47" s="196">
        <v>0</v>
      </c>
      <c r="AO47">
        <v>0</v>
      </c>
      <c r="AP47" s="196">
        <v>117.33</v>
      </c>
      <c r="AQ47" s="196">
        <v>38.03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244.58</v>
      </c>
      <c r="L48" s="196">
        <v>9.0399999999999991</v>
      </c>
      <c r="M48" s="196">
        <v>61.21</v>
      </c>
      <c r="N48" s="196">
        <v>24.9</v>
      </c>
      <c r="O48" s="196">
        <v>70.349999999999994</v>
      </c>
      <c r="P48" s="196">
        <v>22.4</v>
      </c>
      <c r="Q48" s="196">
        <v>4.46</v>
      </c>
      <c r="R48" s="196">
        <v>17.87</v>
      </c>
      <c r="S48" s="196">
        <v>11.12</v>
      </c>
      <c r="T48" s="196">
        <v>0</v>
      </c>
      <c r="U48" s="196">
        <v>59.62</v>
      </c>
      <c r="V48" s="196">
        <v>8.74</v>
      </c>
      <c r="W48" s="196">
        <v>19.559999999999999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126.16</v>
      </c>
      <c r="AJ48" s="196">
        <v>0</v>
      </c>
      <c r="AK48" s="196">
        <v>0</v>
      </c>
      <c r="AL48" s="196">
        <v>0</v>
      </c>
      <c r="AM48" s="196">
        <v>320</v>
      </c>
      <c r="AN48" s="196">
        <v>0</v>
      </c>
      <c r="AO48">
        <v>0</v>
      </c>
      <c r="AP48" s="196">
        <v>117.33</v>
      </c>
      <c r="AQ48" s="196">
        <v>38.03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244.58</v>
      </c>
      <c r="L49" s="196">
        <v>9.0399999999999991</v>
      </c>
      <c r="M49" s="196">
        <v>61.21</v>
      </c>
      <c r="N49" s="196">
        <v>24.9</v>
      </c>
      <c r="O49" s="196">
        <v>70.349999999999994</v>
      </c>
      <c r="P49" s="196">
        <v>22.4</v>
      </c>
      <c r="Q49" s="196">
        <v>4.46</v>
      </c>
      <c r="R49" s="196">
        <v>17.87</v>
      </c>
      <c r="S49" s="196">
        <v>11.12</v>
      </c>
      <c r="T49" s="196">
        <v>0</v>
      </c>
      <c r="U49" s="196">
        <v>59.62</v>
      </c>
      <c r="V49" s="196">
        <v>8.74</v>
      </c>
      <c r="W49" s="196">
        <v>19.559999999999999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113.13</v>
      </c>
      <c r="AJ49" s="196">
        <v>0</v>
      </c>
      <c r="AK49" s="196">
        <v>0</v>
      </c>
      <c r="AL49" s="196">
        <v>0</v>
      </c>
      <c r="AM49" s="196">
        <v>320</v>
      </c>
      <c r="AN49" s="196">
        <v>0</v>
      </c>
      <c r="AO49">
        <v>0</v>
      </c>
      <c r="AP49" s="196">
        <v>117.33</v>
      </c>
      <c r="AQ49" s="196">
        <v>38.03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244.58</v>
      </c>
      <c r="L50" s="196">
        <v>9.0399999999999991</v>
      </c>
      <c r="M50" s="196">
        <v>61.21</v>
      </c>
      <c r="N50" s="196">
        <v>24.9</v>
      </c>
      <c r="O50" s="196">
        <v>70.349999999999994</v>
      </c>
      <c r="P50" s="196">
        <v>22.4</v>
      </c>
      <c r="Q50" s="196">
        <v>4.46</v>
      </c>
      <c r="R50" s="196">
        <v>17.87</v>
      </c>
      <c r="S50" s="196">
        <v>11.12</v>
      </c>
      <c r="T50" s="196">
        <v>0</v>
      </c>
      <c r="U50" s="196">
        <v>59.62</v>
      </c>
      <c r="V50" s="196">
        <v>8.74</v>
      </c>
      <c r="W50" s="196">
        <v>19.559999999999999</v>
      </c>
      <c r="X50" s="196">
        <v>62.19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113.13</v>
      </c>
      <c r="AJ50" s="196">
        <v>0</v>
      </c>
      <c r="AK50" s="196">
        <v>0</v>
      </c>
      <c r="AL50" s="196">
        <v>0</v>
      </c>
      <c r="AM50" s="196">
        <v>320</v>
      </c>
      <c r="AN50" s="196">
        <v>0</v>
      </c>
      <c r="AO50">
        <v>0</v>
      </c>
      <c r="AP50" s="196">
        <v>117.33</v>
      </c>
      <c r="AQ50" s="196">
        <v>38.03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244.58</v>
      </c>
      <c r="L51" s="196">
        <v>9.0399999999999991</v>
      </c>
      <c r="M51" s="196">
        <v>61.21</v>
      </c>
      <c r="N51" s="196">
        <v>24.9</v>
      </c>
      <c r="O51" s="196">
        <v>70.349999999999994</v>
      </c>
      <c r="P51" s="196">
        <v>22.4</v>
      </c>
      <c r="Q51" s="196">
        <v>4.46</v>
      </c>
      <c r="R51" s="196">
        <v>17.87</v>
      </c>
      <c r="S51" s="196">
        <v>11.12</v>
      </c>
      <c r="T51" s="196">
        <v>0</v>
      </c>
      <c r="U51" s="196">
        <v>59.62</v>
      </c>
      <c r="V51" s="196">
        <v>8.74</v>
      </c>
      <c r="W51" s="196">
        <v>19.559999999999999</v>
      </c>
      <c r="X51" s="196">
        <v>62.19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117.33</v>
      </c>
      <c r="AQ51" s="196">
        <v>38.03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244.58</v>
      </c>
      <c r="L52" s="196">
        <v>9.0399999999999991</v>
      </c>
      <c r="M52" s="196">
        <v>61.21</v>
      </c>
      <c r="N52" s="196">
        <v>24.9</v>
      </c>
      <c r="O52" s="196">
        <v>70.349999999999994</v>
      </c>
      <c r="P52" s="196">
        <v>22.4</v>
      </c>
      <c r="Q52" s="196">
        <v>4.46</v>
      </c>
      <c r="R52" s="196">
        <v>17.87</v>
      </c>
      <c r="S52" s="196">
        <v>11.12</v>
      </c>
      <c r="T52" s="196">
        <v>0</v>
      </c>
      <c r="U52" s="196">
        <v>59.62</v>
      </c>
      <c r="V52" s="196">
        <v>8.74</v>
      </c>
      <c r="W52" s="196">
        <v>19.559999999999999</v>
      </c>
      <c r="X52" s="196">
        <v>62.19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117.33</v>
      </c>
      <c r="AQ52" s="196">
        <v>38.03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244.58</v>
      </c>
      <c r="L53" s="196">
        <v>9.0399999999999991</v>
      </c>
      <c r="M53" s="196">
        <v>61.21</v>
      </c>
      <c r="N53" s="196">
        <v>24.9</v>
      </c>
      <c r="O53" s="196">
        <v>70.349999999999994</v>
      </c>
      <c r="P53" s="196">
        <v>22.4</v>
      </c>
      <c r="Q53" s="196">
        <v>4.46</v>
      </c>
      <c r="R53" s="196">
        <v>17.87</v>
      </c>
      <c r="S53" s="196">
        <v>11.12</v>
      </c>
      <c r="T53" s="196">
        <v>0</v>
      </c>
      <c r="U53" s="196">
        <v>59.62</v>
      </c>
      <c r="V53" s="196">
        <v>8.74</v>
      </c>
      <c r="W53" s="196">
        <v>19.559999999999999</v>
      </c>
      <c r="X53" s="196">
        <v>62.19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117.33</v>
      </c>
      <c r="AQ53" s="196">
        <v>38.03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244.58</v>
      </c>
      <c r="L54" s="196">
        <v>9.0399999999999991</v>
      </c>
      <c r="M54" s="196">
        <v>61.21</v>
      </c>
      <c r="N54" s="196">
        <v>24.9</v>
      </c>
      <c r="O54" s="196">
        <v>70.349999999999994</v>
      </c>
      <c r="P54" s="196">
        <v>22.4</v>
      </c>
      <c r="Q54" s="196">
        <v>4.45</v>
      </c>
      <c r="R54" s="196">
        <v>17.87</v>
      </c>
      <c r="S54" s="196">
        <v>11.12</v>
      </c>
      <c r="T54" s="196">
        <v>0</v>
      </c>
      <c r="U54" s="196">
        <v>59.62</v>
      </c>
      <c r="V54" s="196">
        <v>8.74</v>
      </c>
      <c r="W54" s="196">
        <v>19.559999999999999</v>
      </c>
      <c r="X54" s="196">
        <v>62.19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117.33</v>
      </c>
      <c r="AQ54" s="196">
        <v>38.03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244.58</v>
      </c>
      <c r="L55" s="196">
        <v>9.26</v>
      </c>
      <c r="M55" s="196">
        <v>61.21</v>
      </c>
      <c r="N55" s="196">
        <v>24.9</v>
      </c>
      <c r="O55" s="196">
        <v>70.349999999999994</v>
      </c>
      <c r="P55" s="196">
        <v>22.4</v>
      </c>
      <c r="Q55" s="196">
        <v>4.45</v>
      </c>
      <c r="R55" s="196">
        <v>17.87</v>
      </c>
      <c r="S55" s="196">
        <v>11.13</v>
      </c>
      <c r="T55" s="196">
        <v>0</v>
      </c>
      <c r="U55" s="196">
        <v>59.62</v>
      </c>
      <c r="V55" s="196">
        <v>8.74</v>
      </c>
      <c r="W55" s="196">
        <v>19.559999999999999</v>
      </c>
      <c r="X55" s="196">
        <v>62.19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117.33</v>
      </c>
      <c r="AQ55" s="196">
        <v>39.619999999999997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244.58</v>
      </c>
      <c r="L56" s="196">
        <v>9.0399999999999991</v>
      </c>
      <c r="M56" s="196">
        <v>61.21</v>
      </c>
      <c r="N56" s="196">
        <v>24.9</v>
      </c>
      <c r="O56" s="196">
        <v>70.349999999999994</v>
      </c>
      <c r="P56" s="196">
        <v>22.4</v>
      </c>
      <c r="Q56" s="196">
        <v>4.45</v>
      </c>
      <c r="R56" s="196">
        <v>17.87</v>
      </c>
      <c r="S56" s="196">
        <v>11.13</v>
      </c>
      <c r="T56" s="196">
        <v>0</v>
      </c>
      <c r="U56" s="196">
        <v>59.62</v>
      </c>
      <c r="V56" s="196">
        <v>8.74</v>
      </c>
      <c r="W56" s="196">
        <v>19.559999999999999</v>
      </c>
      <c r="X56" s="196">
        <v>62.19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117.33</v>
      </c>
      <c r="AQ56" s="196">
        <v>38.03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244.58</v>
      </c>
      <c r="L57" s="196">
        <v>9.0399999999999991</v>
      </c>
      <c r="M57" s="196">
        <v>61.21</v>
      </c>
      <c r="N57" s="196">
        <v>24.9</v>
      </c>
      <c r="O57" s="196">
        <v>70.349999999999994</v>
      </c>
      <c r="P57" s="196">
        <v>22.4</v>
      </c>
      <c r="Q57" s="196">
        <v>4.45</v>
      </c>
      <c r="R57" s="196">
        <v>17.87</v>
      </c>
      <c r="S57" s="196">
        <v>11.12</v>
      </c>
      <c r="T57" s="196">
        <v>0</v>
      </c>
      <c r="U57" s="196">
        <v>59.62</v>
      </c>
      <c r="V57" s="196">
        <v>8.74</v>
      </c>
      <c r="W57" s="196">
        <v>19.559999999999999</v>
      </c>
      <c r="X57" s="196">
        <v>62.19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117.33</v>
      </c>
      <c r="AQ57" s="196">
        <v>38.03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244.58</v>
      </c>
      <c r="L58" s="196">
        <v>9.0399999999999991</v>
      </c>
      <c r="M58" s="196">
        <v>61.21</v>
      </c>
      <c r="N58" s="196">
        <v>24.9</v>
      </c>
      <c r="O58" s="196">
        <v>70.349999999999994</v>
      </c>
      <c r="P58" s="196">
        <v>22.4</v>
      </c>
      <c r="Q58" s="196">
        <v>4.45</v>
      </c>
      <c r="R58" s="196">
        <v>17.87</v>
      </c>
      <c r="S58" s="196">
        <v>11.12</v>
      </c>
      <c r="T58" s="196">
        <v>0</v>
      </c>
      <c r="U58" s="196">
        <v>59.62</v>
      </c>
      <c r="V58" s="196">
        <v>8.74</v>
      </c>
      <c r="W58" s="196">
        <v>19.559999999999999</v>
      </c>
      <c r="X58" s="196">
        <v>62.19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117.33</v>
      </c>
      <c r="AQ58" s="196">
        <v>38.03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244.58</v>
      </c>
      <c r="L59" s="196">
        <v>9.0399999999999991</v>
      </c>
      <c r="M59" s="196">
        <v>61.21</v>
      </c>
      <c r="N59" s="196">
        <v>24.9</v>
      </c>
      <c r="O59" s="196">
        <v>70.349999999999994</v>
      </c>
      <c r="P59" s="196">
        <v>22.4</v>
      </c>
      <c r="Q59" s="196">
        <v>4.45</v>
      </c>
      <c r="R59" s="196">
        <v>17.87</v>
      </c>
      <c r="S59" s="196">
        <v>11.12</v>
      </c>
      <c r="T59" s="196">
        <v>0</v>
      </c>
      <c r="U59" s="196">
        <v>59.62</v>
      </c>
      <c r="V59" s="196">
        <v>8.74</v>
      </c>
      <c r="W59" s="196">
        <v>19.559999999999999</v>
      </c>
      <c r="X59" s="196">
        <v>62.19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117.33</v>
      </c>
      <c r="AQ59" s="196">
        <v>38.03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244.58</v>
      </c>
      <c r="L60" s="196">
        <v>9.0399999999999991</v>
      </c>
      <c r="M60" s="196">
        <v>61.21</v>
      </c>
      <c r="N60" s="196">
        <v>24.9</v>
      </c>
      <c r="O60" s="196">
        <v>70.349999999999994</v>
      </c>
      <c r="P60" s="196">
        <v>22.4</v>
      </c>
      <c r="Q60" s="196">
        <v>4.45</v>
      </c>
      <c r="R60" s="196">
        <v>17.87</v>
      </c>
      <c r="S60" s="196">
        <v>11.12</v>
      </c>
      <c r="T60" s="196">
        <v>0</v>
      </c>
      <c r="U60" s="196">
        <v>59.62</v>
      </c>
      <c r="V60" s="196">
        <v>8.74</v>
      </c>
      <c r="W60" s="196">
        <v>19.559999999999999</v>
      </c>
      <c r="X60" s="196">
        <v>62.19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117.33</v>
      </c>
      <c r="AQ60" s="196">
        <v>38.03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244.58</v>
      </c>
      <c r="L61" s="196">
        <v>9.0399999999999991</v>
      </c>
      <c r="M61" s="196">
        <v>61.21</v>
      </c>
      <c r="N61" s="196">
        <v>24.9</v>
      </c>
      <c r="O61" s="196">
        <v>70.349999999999994</v>
      </c>
      <c r="P61" s="196">
        <v>22.4</v>
      </c>
      <c r="Q61" s="196">
        <v>4.45</v>
      </c>
      <c r="R61" s="196">
        <v>17.87</v>
      </c>
      <c r="S61" s="196">
        <v>11.12</v>
      </c>
      <c r="T61" s="196">
        <v>0</v>
      </c>
      <c r="U61" s="196">
        <v>59.62</v>
      </c>
      <c r="V61" s="196">
        <v>8.74</v>
      </c>
      <c r="W61" s="196">
        <v>19.559999999999999</v>
      </c>
      <c r="X61" s="196">
        <v>62.19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117.33</v>
      </c>
      <c r="AQ61" s="196">
        <v>38.03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244.58</v>
      </c>
      <c r="L62" s="196">
        <v>9.0399999999999991</v>
      </c>
      <c r="M62" s="196">
        <v>61.21</v>
      </c>
      <c r="N62" s="196">
        <v>24.9</v>
      </c>
      <c r="O62" s="196">
        <v>70.349999999999994</v>
      </c>
      <c r="P62" s="196">
        <v>22.4</v>
      </c>
      <c r="Q62" s="196">
        <v>4.45</v>
      </c>
      <c r="R62" s="196">
        <v>17.87</v>
      </c>
      <c r="S62" s="196">
        <v>11.12</v>
      </c>
      <c r="T62" s="196">
        <v>0</v>
      </c>
      <c r="U62" s="196">
        <v>59.62</v>
      </c>
      <c r="V62" s="196">
        <v>8.74</v>
      </c>
      <c r="W62" s="196">
        <v>19.559999999999999</v>
      </c>
      <c r="X62" s="196">
        <v>62.19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117.33</v>
      </c>
      <c r="AQ62" s="196">
        <v>38.03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244.58</v>
      </c>
      <c r="L63" s="196">
        <v>9.0399999999999991</v>
      </c>
      <c r="M63" s="196">
        <v>61.21</v>
      </c>
      <c r="N63" s="196">
        <v>24.9</v>
      </c>
      <c r="O63" s="196">
        <v>70.349999999999994</v>
      </c>
      <c r="P63" s="196">
        <v>22.4</v>
      </c>
      <c r="Q63" s="196">
        <v>4.45</v>
      </c>
      <c r="R63" s="196">
        <v>17.87</v>
      </c>
      <c r="S63" s="196">
        <v>11.12</v>
      </c>
      <c r="T63" s="196">
        <v>0</v>
      </c>
      <c r="U63" s="196">
        <v>59.62</v>
      </c>
      <c r="V63" s="196">
        <v>8.74</v>
      </c>
      <c r="W63" s="196">
        <v>17.399999999999999</v>
      </c>
      <c r="X63" s="196">
        <v>62.19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117.33</v>
      </c>
      <c r="AQ63" s="196">
        <v>38.03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244.58</v>
      </c>
      <c r="L64" s="196">
        <v>9.0399999999999991</v>
      </c>
      <c r="M64" s="196">
        <v>61.21</v>
      </c>
      <c r="N64" s="196">
        <v>24.9</v>
      </c>
      <c r="O64" s="196">
        <v>70.349999999999994</v>
      </c>
      <c r="P64" s="196">
        <v>22.4</v>
      </c>
      <c r="Q64" s="196">
        <v>4.45</v>
      </c>
      <c r="R64" s="196">
        <v>17.87</v>
      </c>
      <c r="S64" s="196">
        <v>11.12</v>
      </c>
      <c r="T64" s="196">
        <v>0</v>
      </c>
      <c r="U64" s="196">
        <v>59.62</v>
      </c>
      <c r="V64" s="196">
        <v>8.74</v>
      </c>
      <c r="W64" s="196">
        <v>17.399999999999999</v>
      </c>
      <c r="X64" s="196">
        <v>62.19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117.33</v>
      </c>
      <c r="AQ64" s="196">
        <v>38.03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244.58</v>
      </c>
      <c r="L65" s="196">
        <v>9.0399999999999991</v>
      </c>
      <c r="M65" s="196">
        <v>61.21</v>
      </c>
      <c r="N65" s="196">
        <v>24.9</v>
      </c>
      <c r="O65" s="196">
        <v>70.349999999999994</v>
      </c>
      <c r="P65" s="196">
        <v>22.4</v>
      </c>
      <c r="Q65" s="196">
        <v>4.43</v>
      </c>
      <c r="R65" s="196">
        <v>17.87</v>
      </c>
      <c r="S65" s="196">
        <v>11.12</v>
      </c>
      <c r="T65" s="196">
        <v>0</v>
      </c>
      <c r="U65" s="196">
        <v>59.62</v>
      </c>
      <c r="V65" s="196">
        <v>8.74</v>
      </c>
      <c r="W65" s="196">
        <v>17.399999999999999</v>
      </c>
      <c r="X65" s="196">
        <v>62.19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117.33</v>
      </c>
      <c r="AQ65" s="196">
        <v>38.03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244.58</v>
      </c>
      <c r="L66" s="196">
        <v>9.0399999999999991</v>
      </c>
      <c r="M66" s="196">
        <v>61.21</v>
      </c>
      <c r="N66" s="196">
        <v>24.9</v>
      </c>
      <c r="O66" s="196">
        <v>70.349999999999994</v>
      </c>
      <c r="P66" s="196">
        <v>22.4</v>
      </c>
      <c r="Q66" s="196">
        <v>4.46</v>
      </c>
      <c r="R66" s="196">
        <v>17.87</v>
      </c>
      <c r="S66" s="196">
        <v>11.12</v>
      </c>
      <c r="T66" s="196">
        <v>0</v>
      </c>
      <c r="U66" s="196">
        <v>59.62</v>
      </c>
      <c r="V66" s="196">
        <v>8.74</v>
      </c>
      <c r="W66" s="196">
        <v>17.399999999999999</v>
      </c>
      <c r="X66" s="196">
        <v>62.19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117.33</v>
      </c>
      <c r="AQ66" s="196">
        <v>38.03</v>
      </c>
      <c r="AR66" s="196">
        <v>46.69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244.58</v>
      </c>
      <c r="L67" s="196">
        <v>9.02</v>
      </c>
      <c r="M67" s="196">
        <v>61.21</v>
      </c>
      <c r="N67" s="196">
        <v>24.9</v>
      </c>
      <c r="O67" s="196">
        <v>70.349999999999994</v>
      </c>
      <c r="P67" s="196">
        <v>22.4</v>
      </c>
      <c r="Q67" s="196">
        <v>4.46</v>
      </c>
      <c r="R67" s="196">
        <v>17.87</v>
      </c>
      <c r="S67" s="196">
        <v>11.12</v>
      </c>
      <c r="T67" s="196">
        <v>0</v>
      </c>
      <c r="U67" s="196">
        <v>59.62</v>
      </c>
      <c r="V67" s="196">
        <v>8.74</v>
      </c>
      <c r="W67" s="196">
        <v>17.399999999999999</v>
      </c>
      <c r="X67" s="196">
        <v>62.19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320</v>
      </c>
      <c r="AN67" s="196">
        <v>0</v>
      </c>
      <c r="AO67">
        <v>0</v>
      </c>
      <c r="AP67" s="196">
        <v>117.33</v>
      </c>
      <c r="AQ67" s="196">
        <v>38.03</v>
      </c>
      <c r="AR67" s="196">
        <v>39.840000000000003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244.58</v>
      </c>
      <c r="L68" s="196">
        <v>9.0399999999999991</v>
      </c>
      <c r="M68" s="196">
        <v>61.21</v>
      </c>
      <c r="N68" s="196">
        <v>24.9</v>
      </c>
      <c r="O68" s="196">
        <v>70.349999999999994</v>
      </c>
      <c r="P68" s="196">
        <v>22.4</v>
      </c>
      <c r="Q68" s="196">
        <v>4.46</v>
      </c>
      <c r="R68" s="196">
        <v>17.87</v>
      </c>
      <c r="S68" s="196">
        <v>11.12</v>
      </c>
      <c r="T68" s="196">
        <v>0</v>
      </c>
      <c r="U68" s="196">
        <v>59.62</v>
      </c>
      <c r="V68" s="196">
        <v>8.74</v>
      </c>
      <c r="W68" s="196">
        <v>17.399999999999999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320</v>
      </c>
      <c r="AN68" s="196">
        <v>0</v>
      </c>
      <c r="AO68">
        <v>0</v>
      </c>
      <c r="AP68" s="196">
        <v>117.33</v>
      </c>
      <c r="AQ68" s="196">
        <v>38.03</v>
      </c>
      <c r="AR68" s="196">
        <v>35.03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244.58</v>
      </c>
      <c r="L69" s="196">
        <v>9.0399999999999991</v>
      </c>
      <c r="M69" s="196">
        <v>61.21</v>
      </c>
      <c r="N69" s="196">
        <v>24.9</v>
      </c>
      <c r="O69" s="196">
        <v>70.349999999999994</v>
      </c>
      <c r="P69" s="196">
        <v>22.4</v>
      </c>
      <c r="Q69" s="196">
        <v>4.46</v>
      </c>
      <c r="R69" s="196">
        <v>17.87</v>
      </c>
      <c r="S69" s="196">
        <v>11.12</v>
      </c>
      <c r="T69" s="196">
        <v>0</v>
      </c>
      <c r="U69" s="196">
        <v>59.62</v>
      </c>
      <c r="V69" s="196">
        <v>8.74</v>
      </c>
      <c r="W69" s="196">
        <v>17.399999999999999</v>
      </c>
      <c r="X69" s="196">
        <v>62.19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109.56</v>
      </c>
      <c r="AJ69" s="196">
        <v>0</v>
      </c>
      <c r="AK69" s="196">
        <v>0</v>
      </c>
      <c r="AL69" s="196">
        <v>0</v>
      </c>
      <c r="AM69" s="196">
        <v>320</v>
      </c>
      <c r="AN69" s="196">
        <v>0</v>
      </c>
      <c r="AO69">
        <v>0</v>
      </c>
      <c r="AP69" s="196">
        <v>117.33</v>
      </c>
      <c r="AQ69" s="196">
        <v>38.03</v>
      </c>
      <c r="AR69" s="196">
        <v>27.52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244.58</v>
      </c>
      <c r="L70" s="196">
        <v>9.0399999999999991</v>
      </c>
      <c r="M70" s="196">
        <v>61.21</v>
      </c>
      <c r="N70" s="196">
        <v>24.9</v>
      </c>
      <c r="O70" s="196">
        <v>70.349999999999994</v>
      </c>
      <c r="P70" s="196">
        <v>22.4</v>
      </c>
      <c r="Q70" s="196">
        <v>4.46</v>
      </c>
      <c r="R70" s="196">
        <v>17.87</v>
      </c>
      <c r="S70" s="196">
        <v>11.12</v>
      </c>
      <c r="T70" s="196">
        <v>0</v>
      </c>
      <c r="U70" s="196">
        <v>59.62</v>
      </c>
      <c r="V70" s="196">
        <v>8.74</v>
      </c>
      <c r="W70" s="196">
        <v>17.399999999999999</v>
      </c>
      <c r="X70" s="196">
        <v>62.19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106.56</v>
      </c>
      <c r="AJ70" s="196">
        <v>0</v>
      </c>
      <c r="AK70" s="196">
        <v>0</v>
      </c>
      <c r="AL70" s="196">
        <v>0</v>
      </c>
      <c r="AM70" s="196">
        <v>320</v>
      </c>
      <c r="AN70" s="196">
        <v>0</v>
      </c>
      <c r="AO70">
        <v>0</v>
      </c>
      <c r="AP70" s="196">
        <v>117.33</v>
      </c>
      <c r="AQ70" s="196">
        <v>38.03</v>
      </c>
      <c r="AR70" s="196">
        <v>20.03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244.58</v>
      </c>
      <c r="L71" s="196">
        <v>9.0399999999999991</v>
      </c>
      <c r="M71" s="196">
        <v>61.21</v>
      </c>
      <c r="N71" s="196">
        <v>24.9</v>
      </c>
      <c r="O71" s="196">
        <v>70.349999999999994</v>
      </c>
      <c r="P71" s="196">
        <v>22.4</v>
      </c>
      <c r="Q71" s="196">
        <v>4.46</v>
      </c>
      <c r="R71" s="196">
        <v>17.87</v>
      </c>
      <c r="S71" s="196">
        <v>11.12</v>
      </c>
      <c r="T71" s="196">
        <v>0</v>
      </c>
      <c r="U71" s="196">
        <v>59.62</v>
      </c>
      <c r="V71" s="196">
        <v>8.74</v>
      </c>
      <c r="W71" s="196">
        <v>17.399999999999999</v>
      </c>
      <c r="X71" s="196">
        <v>62.19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320</v>
      </c>
      <c r="AN71" s="196">
        <v>0</v>
      </c>
      <c r="AO71">
        <v>0</v>
      </c>
      <c r="AP71" s="196">
        <v>117.33</v>
      </c>
      <c r="AQ71" s="196">
        <v>38.03</v>
      </c>
      <c r="AR71" s="196">
        <v>10.66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244.58</v>
      </c>
      <c r="L72" s="196">
        <v>9.0399999999999991</v>
      </c>
      <c r="M72" s="196">
        <v>61.21</v>
      </c>
      <c r="N72" s="196">
        <v>24.9</v>
      </c>
      <c r="O72" s="196">
        <v>70.349999999999994</v>
      </c>
      <c r="P72" s="196">
        <v>22.4</v>
      </c>
      <c r="Q72" s="196">
        <v>4.46</v>
      </c>
      <c r="R72" s="196">
        <v>17.87</v>
      </c>
      <c r="S72" s="196">
        <v>11.12</v>
      </c>
      <c r="T72" s="196">
        <v>0</v>
      </c>
      <c r="U72" s="196">
        <v>59.62</v>
      </c>
      <c r="V72" s="196">
        <v>8.74</v>
      </c>
      <c r="W72" s="196">
        <v>17.399999999999999</v>
      </c>
      <c r="X72" s="196">
        <v>62.19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320</v>
      </c>
      <c r="AN72" s="196">
        <v>0</v>
      </c>
      <c r="AO72">
        <v>0</v>
      </c>
      <c r="AP72" s="196">
        <v>117.33</v>
      </c>
      <c r="AQ72" s="196">
        <v>38.03</v>
      </c>
      <c r="AR72" s="196">
        <v>3.71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244.58</v>
      </c>
      <c r="L73" s="196">
        <v>9.0399999999999991</v>
      </c>
      <c r="M73" s="196">
        <v>61.21</v>
      </c>
      <c r="N73" s="196">
        <v>24.9</v>
      </c>
      <c r="O73" s="196">
        <v>70.349999999999994</v>
      </c>
      <c r="P73" s="196">
        <v>22.4</v>
      </c>
      <c r="Q73" s="196">
        <v>4.46</v>
      </c>
      <c r="R73" s="196">
        <v>17.87</v>
      </c>
      <c r="S73" s="196">
        <v>11.12</v>
      </c>
      <c r="T73" s="196">
        <v>0</v>
      </c>
      <c r="U73" s="196">
        <v>59.62</v>
      </c>
      <c r="V73" s="196">
        <v>8.74</v>
      </c>
      <c r="W73" s="196">
        <v>17.399999999999999</v>
      </c>
      <c r="X73" s="196">
        <v>62.19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320</v>
      </c>
      <c r="AN73" s="196">
        <v>0</v>
      </c>
      <c r="AO73">
        <v>0</v>
      </c>
      <c r="AP73" s="196">
        <v>117.33</v>
      </c>
      <c r="AQ73" s="196">
        <v>38.03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244.58</v>
      </c>
      <c r="L74" s="196">
        <v>9.0399999999999991</v>
      </c>
      <c r="M74" s="196">
        <v>61.21</v>
      </c>
      <c r="N74" s="196">
        <v>24.9</v>
      </c>
      <c r="O74" s="196">
        <v>70.349999999999994</v>
      </c>
      <c r="P74" s="196">
        <v>22.4</v>
      </c>
      <c r="Q74" s="196">
        <v>4.46</v>
      </c>
      <c r="R74" s="196">
        <v>17.87</v>
      </c>
      <c r="S74" s="196">
        <v>11.12</v>
      </c>
      <c r="T74" s="196">
        <v>0</v>
      </c>
      <c r="U74" s="196">
        <v>59.62</v>
      </c>
      <c r="V74" s="196">
        <v>8.74</v>
      </c>
      <c r="W74" s="196">
        <v>17.399999999999999</v>
      </c>
      <c r="X74" s="196">
        <v>62.19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320</v>
      </c>
      <c r="AN74" s="196">
        <v>0</v>
      </c>
      <c r="AO74">
        <v>0</v>
      </c>
      <c r="AP74" s="196">
        <v>117.33</v>
      </c>
      <c r="AQ74" s="196">
        <v>38.03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244.58</v>
      </c>
      <c r="L75" s="196">
        <v>9.0399999999999991</v>
      </c>
      <c r="M75" s="196">
        <v>61.21</v>
      </c>
      <c r="N75" s="196">
        <v>24.9</v>
      </c>
      <c r="O75" s="196">
        <v>70.349999999999994</v>
      </c>
      <c r="P75" s="196">
        <v>22.4</v>
      </c>
      <c r="Q75" s="196">
        <v>4.46</v>
      </c>
      <c r="R75" s="196">
        <v>17.87</v>
      </c>
      <c r="S75" s="196">
        <v>11.12</v>
      </c>
      <c r="T75" s="196">
        <v>0</v>
      </c>
      <c r="U75" s="196">
        <v>59.62</v>
      </c>
      <c r="V75" s="196">
        <v>8.74</v>
      </c>
      <c r="W75" s="196">
        <v>18.77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244.58</v>
      </c>
      <c r="L76" s="196">
        <v>9.0399999999999991</v>
      </c>
      <c r="M76" s="196">
        <v>61.21</v>
      </c>
      <c r="N76" s="196">
        <v>24.9</v>
      </c>
      <c r="O76" s="196">
        <v>70.349999999999994</v>
      </c>
      <c r="P76" s="196">
        <v>22.4</v>
      </c>
      <c r="Q76" s="196">
        <v>4.46</v>
      </c>
      <c r="R76" s="196">
        <v>17.87</v>
      </c>
      <c r="S76" s="196">
        <v>11.12</v>
      </c>
      <c r="T76" s="196">
        <v>0</v>
      </c>
      <c r="U76" s="196">
        <v>59.62</v>
      </c>
      <c r="V76" s="196">
        <v>8.74</v>
      </c>
      <c r="W76" s="196">
        <v>19.559999999999999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244.58</v>
      </c>
      <c r="L77" s="196">
        <v>9.0399999999999991</v>
      </c>
      <c r="M77" s="196">
        <v>61.21</v>
      </c>
      <c r="N77" s="196">
        <v>24.9</v>
      </c>
      <c r="O77" s="196">
        <v>70.349999999999994</v>
      </c>
      <c r="P77" s="196">
        <v>22.4</v>
      </c>
      <c r="Q77" s="196">
        <v>4.46</v>
      </c>
      <c r="R77" s="196">
        <v>17.87</v>
      </c>
      <c r="S77" s="196">
        <v>11.12</v>
      </c>
      <c r="T77" s="196">
        <v>0</v>
      </c>
      <c r="U77" s="196">
        <v>59.62</v>
      </c>
      <c r="V77" s="196">
        <v>8.74</v>
      </c>
      <c r="W77" s="196">
        <v>19.559999999999999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117.33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244.58</v>
      </c>
      <c r="L78" s="196">
        <v>9.0399999999999991</v>
      </c>
      <c r="M78" s="196">
        <v>61.21</v>
      </c>
      <c r="N78" s="196">
        <v>24.9</v>
      </c>
      <c r="O78" s="196">
        <v>70.349999999999994</v>
      </c>
      <c r="P78" s="196">
        <v>22.4</v>
      </c>
      <c r="Q78" s="196">
        <v>4.46</v>
      </c>
      <c r="R78" s="196">
        <v>17.87</v>
      </c>
      <c r="S78" s="196">
        <v>11.12</v>
      </c>
      <c r="T78" s="196">
        <v>0</v>
      </c>
      <c r="U78" s="196">
        <v>59.62</v>
      </c>
      <c r="V78" s="196">
        <v>8.74</v>
      </c>
      <c r="W78" s="196">
        <v>19.559999999999999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320</v>
      </c>
      <c r="AN78" s="196">
        <v>0</v>
      </c>
      <c r="AO78">
        <v>0</v>
      </c>
      <c r="AP78" s="196">
        <v>117.33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244.58</v>
      </c>
      <c r="L79" s="196">
        <v>9.0399999999999991</v>
      </c>
      <c r="M79" s="196">
        <v>61.21</v>
      </c>
      <c r="N79" s="196">
        <v>24.9</v>
      </c>
      <c r="O79" s="196">
        <v>70.349999999999994</v>
      </c>
      <c r="P79" s="196">
        <v>22.4</v>
      </c>
      <c r="Q79" s="196">
        <v>4.46</v>
      </c>
      <c r="R79" s="196">
        <v>17.87</v>
      </c>
      <c r="S79" s="196">
        <v>11.12</v>
      </c>
      <c r="T79" s="196">
        <v>0</v>
      </c>
      <c r="U79" s="196">
        <v>59.62</v>
      </c>
      <c r="V79" s="196">
        <v>8.74</v>
      </c>
      <c r="W79" s="196">
        <v>19.559999999999999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106.56</v>
      </c>
      <c r="AJ79" s="196">
        <v>0</v>
      </c>
      <c r="AK79" s="196">
        <v>0</v>
      </c>
      <c r="AL79" s="196">
        <v>0</v>
      </c>
      <c r="AM79" s="196">
        <v>320</v>
      </c>
      <c r="AN79" s="196">
        <v>0</v>
      </c>
      <c r="AO79">
        <v>0</v>
      </c>
      <c r="AP79" s="196">
        <v>117.33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244.58</v>
      </c>
      <c r="L80" s="196">
        <v>9.0399999999999991</v>
      </c>
      <c r="M80" s="196">
        <v>61.21</v>
      </c>
      <c r="N80" s="196">
        <v>24.9</v>
      </c>
      <c r="O80" s="196">
        <v>70.349999999999994</v>
      </c>
      <c r="P80" s="196">
        <v>22.4</v>
      </c>
      <c r="Q80" s="196">
        <v>4.46</v>
      </c>
      <c r="R80" s="196">
        <v>17.87</v>
      </c>
      <c r="S80" s="196">
        <v>11.12</v>
      </c>
      <c r="T80" s="196">
        <v>0</v>
      </c>
      <c r="U80" s="196">
        <v>59.62</v>
      </c>
      <c r="V80" s="196">
        <v>8.74</v>
      </c>
      <c r="W80" s="196">
        <v>19.559999999999999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106.56</v>
      </c>
      <c r="AJ80" s="196">
        <v>0</v>
      </c>
      <c r="AK80" s="196">
        <v>0</v>
      </c>
      <c r="AL80" s="196">
        <v>0</v>
      </c>
      <c r="AM80" s="196">
        <v>320</v>
      </c>
      <c r="AN80" s="196">
        <v>0</v>
      </c>
      <c r="AO80">
        <v>0</v>
      </c>
      <c r="AP80" s="196">
        <v>117.33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244.58</v>
      </c>
      <c r="L81" s="196">
        <v>9.0399999999999991</v>
      </c>
      <c r="M81" s="196">
        <v>61.21</v>
      </c>
      <c r="N81" s="196">
        <v>24.9</v>
      </c>
      <c r="O81" s="196">
        <v>70.349999999999994</v>
      </c>
      <c r="P81" s="196">
        <v>22.4</v>
      </c>
      <c r="Q81" s="196">
        <v>4.46</v>
      </c>
      <c r="R81" s="196">
        <v>17.87</v>
      </c>
      <c r="S81" s="196">
        <v>11.12</v>
      </c>
      <c r="T81" s="196">
        <v>0</v>
      </c>
      <c r="U81" s="196">
        <v>59.62</v>
      </c>
      <c r="V81" s="196">
        <v>8.74</v>
      </c>
      <c r="W81" s="196">
        <v>19.559999999999999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106.56</v>
      </c>
      <c r="AJ81" s="196">
        <v>0</v>
      </c>
      <c r="AK81" s="196">
        <v>0</v>
      </c>
      <c r="AL81" s="196">
        <v>0</v>
      </c>
      <c r="AM81" s="196">
        <v>320</v>
      </c>
      <c r="AN81" s="196">
        <v>0</v>
      </c>
      <c r="AO81">
        <v>0</v>
      </c>
      <c r="AP81" s="196">
        <v>117.33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244.58</v>
      </c>
      <c r="L82" s="196">
        <v>9.0399999999999991</v>
      </c>
      <c r="M82" s="196">
        <v>61.21</v>
      </c>
      <c r="N82" s="196">
        <v>24.9</v>
      </c>
      <c r="O82" s="196">
        <v>70.349999999999994</v>
      </c>
      <c r="P82" s="196">
        <v>22.4</v>
      </c>
      <c r="Q82" s="196">
        <v>4.46</v>
      </c>
      <c r="R82" s="196">
        <v>17.87</v>
      </c>
      <c r="S82" s="196">
        <v>11.12</v>
      </c>
      <c r="T82" s="196">
        <v>0</v>
      </c>
      <c r="U82" s="196">
        <v>59.62</v>
      </c>
      <c r="V82" s="196">
        <v>8.74</v>
      </c>
      <c r="W82" s="196">
        <v>19.559999999999999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106.56</v>
      </c>
      <c r="AJ82" s="196">
        <v>0</v>
      </c>
      <c r="AK82" s="196">
        <v>0</v>
      </c>
      <c r="AL82" s="196">
        <v>0</v>
      </c>
      <c r="AM82" s="196">
        <v>320</v>
      </c>
      <c r="AN82" s="196">
        <v>0</v>
      </c>
      <c r="AO82">
        <v>0</v>
      </c>
      <c r="AP82" s="196">
        <v>117.33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244.58</v>
      </c>
      <c r="L83" s="196">
        <v>9.0399999999999991</v>
      </c>
      <c r="M83" s="196">
        <v>61.21</v>
      </c>
      <c r="N83" s="196">
        <v>24.9</v>
      </c>
      <c r="O83" s="196">
        <v>70.349999999999994</v>
      </c>
      <c r="P83" s="196">
        <v>22.4</v>
      </c>
      <c r="Q83" s="196">
        <v>4.46</v>
      </c>
      <c r="R83" s="196">
        <v>17.87</v>
      </c>
      <c r="S83" s="196">
        <v>11.12</v>
      </c>
      <c r="T83" s="196">
        <v>0</v>
      </c>
      <c r="U83" s="196">
        <v>59.62</v>
      </c>
      <c r="V83" s="196">
        <v>8.74</v>
      </c>
      <c r="W83" s="196">
        <v>19.559999999999999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106.56</v>
      </c>
      <c r="AJ83" s="196">
        <v>0</v>
      </c>
      <c r="AK83" s="196">
        <v>0</v>
      </c>
      <c r="AL83" s="196">
        <v>0</v>
      </c>
      <c r="AM83" s="196">
        <v>320</v>
      </c>
      <c r="AN83" s="196">
        <v>0</v>
      </c>
      <c r="AO83">
        <v>0</v>
      </c>
      <c r="AP83" s="196">
        <v>117.33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244.58</v>
      </c>
      <c r="L84" s="196">
        <v>9.0399999999999991</v>
      </c>
      <c r="M84" s="196">
        <v>61.21</v>
      </c>
      <c r="N84" s="196">
        <v>24.9</v>
      </c>
      <c r="O84" s="196">
        <v>70.349999999999994</v>
      </c>
      <c r="P84" s="196">
        <v>22.4</v>
      </c>
      <c r="Q84" s="196">
        <v>4.46</v>
      </c>
      <c r="R84" s="196">
        <v>17.87</v>
      </c>
      <c r="S84" s="196">
        <v>11.12</v>
      </c>
      <c r="T84" s="196">
        <v>0</v>
      </c>
      <c r="U84" s="196">
        <v>59.62</v>
      </c>
      <c r="V84" s="196">
        <v>8.74</v>
      </c>
      <c r="W84" s="196">
        <v>19.559999999999999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106.56</v>
      </c>
      <c r="AJ84" s="196">
        <v>0</v>
      </c>
      <c r="AK84" s="196">
        <v>0</v>
      </c>
      <c r="AL84" s="196">
        <v>0</v>
      </c>
      <c r="AM84" s="196">
        <v>320</v>
      </c>
      <c r="AN84" s="196">
        <v>0</v>
      </c>
      <c r="AO84">
        <v>0</v>
      </c>
      <c r="AP84" s="196">
        <v>117.33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244.58</v>
      </c>
      <c r="L85" s="196">
        <v>9.0399999999999991</v>
      </c>
      <c r="M85" s="196">
        <v>61.21</v>
      </c>
      <c r="N85" s="196">
        <v>24.9</v>
      </c>
      <c r="O85" s="196">
        <v>70.349999999999994</v>
      </c>
      <c r="P85" s="196">
        <v>22.4</v>
      </c>
      <c r="Q85" s="196">
        <v>4.46</v>
      </c>
      <c r="R85" s="196">
        <v>17.87</v>
      </c>
      <c r="S85" s="196">
        <v>11.12</v>
      </c>
      <c r="T85" s="196">
        <v>0</v>
      </c>
      <c r="U85" s="196">
        <v>59.62</v>
      </c>
      <c r="V85" s="196">
        <v>8.74</v>
      </c>
      <c r="W85" s="196">
        <v>19.559999999999999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106.56</v>
      </c>
      <c r="AJ85" s="196">
        <v>0</v>
      </c>
      <c r="AK85" s="196">
        <v>0</v>
      </c>
      <c r="AL85" s="196">
        <v>0</v>
      </c>
      <c r="AM85" s="196">
        <v>320</v>
      </c>
      <c r="AN85" s="196">
        <v>0</v>
      </c>
      <c r="AO85">
        <v>0</v>
      </c>
      <c r="AP85" s="196">
        <v>117.33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244.58</v>
      </c>
      <c r="L86" s="196">
        <v>9.0399999999999991</v>
      </c>
      <c r="M86" s="196">
        <v>61.21</v>
      </c>
      <c r="N86" s="196">
        <v>24.9</v>
      </c>
      <c r="O86" s="196">
        <v>70.349999999999994</v>
      </c>
      <c r="P86" s="196">
        <v>22.4</v>
      </c>
      <c r="Q86" s="196">
        <v>4.46</v>
      </c>
      <c r="R86" s="196">
        <v>17.87</v>
      </c>
      <c r="S86" s="196">
        <v>11.12</v>
      </c>
      <c r="T86" s="196">
        <v>0</v>
      </c>
      <c r="U86" s="196">
        <v>59.62</v>
      </c>
      <c r="V86" s="196">
        <v>8.74</v>
      </c>
      <c r="W86" s="196">
        <v>19.559999999999999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113.13</v>
      </c>
      <c r="AJ86" s="196">
        <v>0</v>
      </c>
      <c r="AK86" s="196">
        <v>0</v>
      </c>
      <c r="AL86" s="196">
        <v>0</v>
      </c>
      <c r="AM86" s="196">
        <v>320</v>
      </c>
      <c r="AN86" s="196">
        <v>0</v>
      </c>
      <c r="AO86">
        <v>0</v>
      </c>
      <c r="AP86" s="196">
        <v>117.33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268.27</v>
      </c>
      <c r="L87" s="196">
        <v>9.0399999999999991</v>
      </c>
      <c r="M87" s="196">
        <v>61.21</v>
      </c>
      <c r="N87" s="196">
        <v>24.9</v>
      </c>
      <c r="O87" s="196">
        <v>70.349999999999994</v>
      </c>
      <c r="P87" s="196">
        <v>22.4</v>
      </c>
      <c r="Q87" s="196">
        <v>4.46</v>
      </c>
      <c r="R87" s="196">
        <v>17.87</v>
      </c>
      <c r="S87" s="196">
        <v>11.12</v>
      </c>
      <c r="T87" s="196">
        <v>0</v>
      </c>
      <c r="U87" s="196">
        <v>59.62</v>
      </c>
      <c r="V87" s="196">
        <v>8.74</v>
      </c>
      <c r="W87" s="196">
        <v>19.559999999999999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132.72999999999999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117.33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287.19</v>
      </c>
      <c r="L88" s="196">
        <v>58.43</v>
      </c>
      <c r="M88" s="196">
        <v>61.21</v>
      </c>
      <c r="N88" s="196">
        <v>24.9</v>
      </c>
      <c r="O88" s="196">
        <v>70.349999999999994</v>
      </c>
      <c r="P88" s="196">
        <v>22.4</v>
      </c>
      <c r="Q88" s="196">
        <v>4.46</v>
      </c>
      <c r="R88" s="196">
        <v>17.87</v>
      </c>
      <c r="S88" s="196">
        <v>11.12</v>
      </c>
      <c r="T88" s="196">
        <v>0</v>
      </c>
      <c r="U88" s="196">
        <v>59.62</v>
      </c>
      <c r="V88" s="196">
        <v>8.74</v>
      </c>
      <c r="W88" s="196">
        <v>19.559999999999999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132.72999999999999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117.33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303.16000000000003</v>
      </c>
      <c r="L89" s="196">
        <v>135.35</v>
      </c>
      <c r="M89" s="196">
        <v>61.21</v>
      </c>
      <c r="N89" s="196">
        <v>24.9</v>
      </c>
      <c r="O89" s="196">
        <v>70.349999999999994</v>
      </c>
      <c r="P89" s="196">
        <v>22.4</v>
      </c>
      <c r="Q89" s="196">
        <v>4.46</v>
      </c>
      <c r="R89" s="196">
        <v>17.87</v>
      </c>
      <c r="S89" s="196">
        <v>11.12</v>
      </c>
      <c r="T89" s="196">
        <v>0</v>
      </c>
      <c r="U89" s="196">
        <v>59.62</v>
      </c>
      <c r="V89" s="196">
        <v>8.74</v>
      </c>
      <c r="W89" s="196">
        <v>19.559999999999999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117.33</v>
      </c>
      <c r="AQ89" s="196">
        <v>38.03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303.16000000000003</v>
      </c>
      <c r="L90" s="196">
        <v>146.25</v>
      </c>
      <c r="M90" s="196">
        <v>61.21</v>
      </c>
      <c r="N90" s="196">
        <v>24.9</v>
      </c>
      <c r="O90" s="196">
        <v>70.349999999999994</v>
      </c>
      <c r="P90" s="196">
        <v>22.4</v>
      </c>
      <c r="Q90" s="196">
        <v>4.46</v>
      </c>
      <c r="R90" s="196">
        <v>17.87</v>
      </c>
      <c r="S90" s="196">
        <v>11.12</v>
      </c>
      <c r="T90" s="196">
        <v>0</v>
      </c>
      <c r="U90" s="196">
        <v>59.62</v>
      </c>
      <c r="V90" s="196">
        <v>8.74</v>
      </c>
      <c r="W90" s="196">
        <v>19.559999999999999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117.33</v>
      </c>
      <c r="AQ90" s="196">
        <v>38.03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324.02999999999997</v>
      </c>
      <c r="L91" s="196">
        <v>170.31</v>
      </c>
      <c r="M91" s="196">
        <v>61.21</v>
      </c>
      <c r="N91" s="196">
        <v>24.9</v>
      </c>
      <c r="O91" s="196">
        <v>70.349999999999994</v>
      </c>
      <c r="P91" s="196">
        <v>22.4</v>
      </c>
      <c r="Q91" s="196">
        <v>4.46</v>
      </c>
      <c r="R91" s="196">
        <v>17.87</v>
      </c>
      <c r="S91" s="196">
        <v>11.12</v>
      </c>
      <c r="T91" s="196">
        <v>0</v>
      </c>
      <c r="U91" s="196">
        <v>59.62</v>
      </c>
      <c r="V91" s="196">
        <v>8.74</v>
      </c>
      <c r="W91" s="196">
        <v>19.559999999999999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117.33</v>
      </c>
      <c r="AQ91" s="196">
        <v>38.03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340.43</v>
      </c>
      <c r="L92" s="196">
        <v>203.95</v>
      </c>
      <c r="M92" s="196">
        <v>61.21</v>
      </c>
      <c r="N92" s="196">
        <v>24.9</v>
      </c>
      <c r="O92" s="196">
        <v>70.349999999999994</v>
      </c>
      <c r="P92" s="196">
        <v>22.4</v>
      </c>
      <c r="Q92" s="196">
        <v>4.46</v>
      </c>
      <c r="R92" s="196">
        <v>17.87</v>
      </c>
      <c r="S92" s="196">
        <v>11.12</v>
      </c>
      <c r="T92" s="196">
        <v>0</v>
      </c>
      <c r="U92" s="196">
        <v>59.62</v>
      </c>
      <c r="V92" s="196">
        <v>8.74</v>
      </c>
      <c r="W92" s="196">
        <v>19.559999999999999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356.4</v>
      </c>
      <c r="L93" s="196">
        <v>234.71</v>
      </c>
      <c r="M93" s="196">
        <v>61.21</v>
      </c>
      <c r="N93" s="196">
        <v>24.9</v>
      </c>
      <c r="O93" s="196">
        <v>70.349999999999994</v>
      </c>
      <c r="P93" s="196">
        <v>22.4</v>
      </c>
      <c r="Q93" s="196">
        <v>4.46</v>
      </c>
      <c r="R93" s="196">
        <v>17.87</v>
      </c>
      <c r="S93" s="196">
        <v>11.59</v>
      </c>
      <c r="T93" s="196">
        <v>0</v>
      </c>
      <c r="U93" s="196">
        <v>59.62</v>
      </c>
      <c r="V93" s="196">
        <v>8.74</v>
      </c>
      <c r="W93" s="196">
        <v>19.559999999999999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356.4</v>
      </c>
      <c r="L94" s="196">
        <v>234.71</v>
      </c>
      <c r="M94" s="196">
        <v>61.21</v>
      </c>
      <c r="N94" s="196">
        <v>24.9</v>
      </c>
      <c r="O94" s="196">
        <v>70.349999999999994</v>
      </c>
      <c r="P94" s="196">
        <v>22.4</v>
      </c>
      <c r="Q94" s="196">
        <v>4.46</v>
      </c>
      <c r="R94" s="196">
        <v>17.87</v>
      </c>
      <c r="S94" s="196">
        <v>11.13</v>
      </c>
      <c r="T94" s="196">
        <v>0</v>
      </c>
      <c r="U94" s="196">
        <v>59.62</v>
      </c>
      <c r="V94" s="196">
        <v>8.74</v>
      </c>
      <c r="W94" s="196">
        <v>19.559999999999999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377.7</v>
      </c>
      <c r="L95" s="196">
        <v>215.42</v>
      </c>
      <c r="M95" s="196">
        <v>61.21</v>
      </c>
      <c r="N95" s="196">
        <v>24.9</v>
      </c>
      <c r="O95" s="196">
        <v>70.349999999999994</v>
      </c>
      <c r="P95" s="196">
        <v>22.4</v>
      </c>
      <c r="Q95" s="196">
        <v>4.46</v>
      </c>
      <c r="R95" s="196">
        <v>18.62</v>
      </c>
      <c r="S95" s="196">
        <v>11.13</v>
      </c>
      <c r="T95" s="196">
        <v>0</v>
      </c>
      <c r="U95" s="196">
        <v>59.62</v>
      </c>
      <c r="V95" s="196">
        <v>8.74</v>
      </c>
      <c r="W95" s="196">
        <v>19.559999999999999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388.98</v>
      </c>
      <c r="L96" s="196">
        <v>197.42</v>
      </c>
      <c r="M96" s="196">
        <v>61.21</v>
      </c>
      <c r="N96" s="196">
        <v>24.9</v>
      </c>
      <c r="O96" s="196">
        <v>70.349999999999994</v>
      </c>
      <c r="P96" s="196">
        <v>22.4</v>
      </c>
      <c r="Q96" s="196">
        <v>4.46</v>
      </c>
      <c r="R96" s="196">
        <v>17.87</v>
      </c>
      <c r="S96" s="196">
        <v>11.13</v>
      </c>
      <c r="T96" s="196">
        <v>0</v>
      </c>
      <c r="U96" s="196">
        <v>59.62</v>
      </c>
      <c r="V96" s="196">
        <v>8.74</v>
      </c>
      <c r="W96" s="196">
        <v>19.559999999999999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414.97</v>
      </c>
      <c r="L97" s="196">
        <v>137.05000000000001</v>
      </c>
      <c r="M97" s="196">
        <v>61.21</v>
      </c>
      <c r="N97" s="196">
        <v>24.9</v>
      </c>
      <c r="O97" s="196">
        <v>70.349999999999994</v>
      </c>
      <c r="P97" s="196">
        <v>22.4</v>
      </c>
      <c r="Q97" s="196">
        <v>4.46</v>
      </c>
      <c r="R97" s="196">
        <v>17.87</v>
      </c>
      <c r="S97" s="196">
        <v>11.13</v>
      </c>
      <c r="T97" s="196">
        <v>0</v>
      </c>
      <c r="U97" s="196">
        <v>59.62</v>
      </c>
      <c r="V97" s="196">
        <v>8.74</v>
      </c>
      <c r="W97" s="196">
        <v>19.559999999999999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117.33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414.97</v>
      </c>
      <c r="L98" s="196">
        <v>42.98</v>
      </c>
      <c r="M98" s="196">
        <v>61.21</v>
      </c>
      <c r="N98" s="196">
        <v>24.9</v>
      </c>
      <c r="O98" s="196">
        <v>70.349999999999994</v>
      </c>
      <c r="P98" s="196">
        <v>22.4</v>
      </c>
      <c r="Q98" s="196">
        <v>4.46</v>
      </c>
      <c r="R98" s="196">
        <v>17.87</v>
      </c>
      <c r="S98" s="196">
        <v>11.13</v>
      </c>
      <c r="T98" s="196">
        <v>0</v>
      </c>
      <c r="U98" s="196">
        <v>59.62</v>
      </c>
      <c r="V98" s="196">
        <v>8.74</v>
      </c>
      <c r="W98" s="196">
        <v>19.559999999999999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5.7573725000000051</v>
      </c>
      <c r="L99">
        <f t="shared" si="0"/>
        <v>0.61316999999999999</v>
      </c>
      <c r="M99">
        <f t="shared" si="0"/>
        <v>1.4690400000000006</v>
      </c>
      <c r="N99">
        <f t="shared" si="0"/>
        <v>0.59760000000000102</v>
      </c>
      <c r="O99">
        <f t="shared" si="0"/>
        <v>1.6884000000000026</v>
      </c>
      <c r="P99">
        <f t="shared" si="0"/>
        <v>0.53865250000000098</v>
      </c>
      <c r="Q99">
        <f t="shared" si="0"/>
        <v>9.7262499999999835E-2</v>
      </c>
      <c r="R99">
        <f t="shared" si="0"/>
        <v>0.3998399999999992</v>
      </c>
      <c r="S99">
        <f t="shared" si="0"/>
        <v>0.24284000000000006</v>
      </c>
      <c r="T99">
        <f t="shared" si="0"/>
        <v>0</v>
      </c>
      <c r="U99">
        <f t="shared" si="0"/>
        <v>1.4308799999999979</v>
      </c>
      <c r="V99">
        <f t="shared" si="0"/>
        <v>0.19308250000000016</v>
      </c>
      <c r="W99">
        <f t="shared" si="0"/>
        <v>0.46276249999999952</v>
      </c>
      <c r="X99">
        <f t="shared" si="0"/>
        <v>1.4925599999999977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0.42749999999999999</v>
      </c>
      <c r="AG99">
        <f t="shared" si="0"/>
        <v>0</v>
      </c>
      <c r="AH99">
        <f t="shared" si="0"/>
        <v>0</v>
      </c>
      <c r="AI99">
        <f t="shared" si="0"/>
        <v>2.9457374999999995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5.47</v>
      </c>
      <c r="AN99">
        <f t="shared" si="0"/>
        <v>0</v>
      </c>
      <c r="AO99">
        <f t="shared" si="0"/>
        <v>0</v>
      </c>
      <c r="AP99">
        <f t="shared" si="0"/>
        <v>2.6964024999999987</v>
      </c>
      <c r="AQ99">
        <f t="shared" ref="AQ99:AT99" si="1">SUM(AQ3:AQ98)/4000</f>
        <v>0.84093750000000134</v>
      </c>
      <c r="AR99">
        <f t="shared" si="1"/>
        <v>0.43563999999999997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42.28</v>
      </c>
      <c r="L3" s="196">
        <v>32.64</v>
      </c>
      <c r="M3" s="196">
        <v>0</v>
      </c>
      <c r="N3" s="196">
        <v>14.4</v>
      </c>
      <c r="O3" s="196">
        <v>48.36</v>
      </c>
      <c r="P3" s="196">
        <v>56.2</v>
      </c>
      <c r="Q3" s="196">
        <v>1.44</v>
      </c>
      <c r="R3" s="196">
        <v>4.8</v>
      </c>
      <c r="S3" s="196">
        <v>2.88</v>
      </c>
      <c r="T3" s="196">
        <v>0</v>
      </c>
      <c r="U3" s="196">
        <v>317.69</v>
      </c>
      <c r="V3" s="196">
        <v>0</v>
      </c>
      <c r="W3" s="196">
        <v>11.32</v>
      </c>
      <c r="X3" s="196">
        <v>35.97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67.849999999999994</v>
      </c>
      <c r="AQ3" s="196">
        <v>9.6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42.28</v>
      </c>
      <c r="L4" s="196">
        <v>32.64</v>
      </c>
      <c r="M4" s="196">
        <v>0</v>
      </c>
      <c r="N4" s="196">
        <v>14.4</v>
      </c>
      <c r="O4" s="196">
        <v>48.36</v>
      </c>
      <c r="P4" s="196">
        <v>59.63</v>
      </c>
      <c r="Q4" s="196">
        <v>1.44</v>
      </c>
      <c r="R4" s="196">
        <v>4.8</v>
      </c>
      <c r="S4" s="196">
        <v>2.88</v>
      </c>
      <c r="T4" s="196">
        <v>0</v>
      </c>
      <c r="U4" s="196">
        <v>317.69</v>
      </c>
      <c r="V4" s="196">
        <v>0</v>
      </c>
      <c r="W4" s="196">
        <v>11.32</v>
      </c>
      <c r="X4" s="196">
        <v>35.97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67.849999999999994</v>
      </c>
      <c r="AQ4" s="196">
        <v>9.6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42.28</v>
      </c>
      <c r="L5" s="196">
        <v>32.64</v>
      </c>
      <c r="M5" s="196">
        <v>0</v>
      </c>
      <c r="N5" s="196">
        <v>14.4</v>
      </c>
      <c r="O5" s="196">
        <v>48.36</v>
      </c>
      <c r="P5" s="196">
        <v>59.74</v>
      </c>
      <c r="Q5" s="196">
        <v>1.44</v>
      </c>
      <c r="R5" s="196">
        <v>4.8</v>
      </c>
      <c r="S5" s="196">
        <v>2.88</v>
      </c>
      <c r="T5" s="196">
        <v>0</v>
      </c>
      <c r="U5" s="196">
        <v>317.69</v>
      </c>
      <c r="V5" s="196">
        <v>0</v>
      </c>
      <c r="W5" s="196">
        <v>11.32</v>
      </c>
      <c r="X5" s="196">
        <v>35.97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67.849999999999994</v>
      </c>
      <c r="AQ5" s="196">
        <v>9.6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42.28</v>
      </c>
      <c r="L6" s="196">
        <v>32.64</v>
      </c>
      <c r="M6" s="196">
        <v>0</v>
      </c>
      <c r="N6" s="196">
        <v>14.4</v>
      </c>
      <c r="O6" s="196">
        <v>48.36</v>
      </c>
      <c r="P6" s="196">
        <v>59.74</v>
      </c>
      <c r="Q6" s="196">
        <v>1.44</v>
      </c>
      <c r="R6" s="196">
        <v>4.8</v>
      </c>
      <c r="S6" s="196">
        <v>2.88</v>
      </c>
      <c r="T6" s="196">
        <v>0</v>
      </c>
      <c r="U6" s="196">
        <v>317.69</v>
      </c>
      <c r="V6" s="196">
        <v>0</v>
      </c>
      <c r="W6" s="196">
        <v>11.32</v>
      </c>
      <c r="X6" s="196">
        <v>35.97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67.849999999999994</v>
      </c>
      <c r="AQ6" s="196">
        <v>9.6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62.78</v>
      </c>
      <c r="L7" s="196">
        <v>32.64</v>
      </c>
      <c r="M7" s="196">
        <v>0</v>
      </c>
      <c r="N7" s="196">
        <v>14.4</v>
      </c>
      <c r="O7" s="196">
        <v>48.36</v>
      </c>
      <c r="P7" s="196">
        <v>56.2</v>
      </c>
      <c r="Q7" s="196">
        <v>1.44</v>
      </c>
      <c r="R7" s="196">
        <v>4.8</v>
      </c>
      <c r="S7" s="196">
        <v>2.88</v>
      </c>
      <c r="T7" s="196">
        <v>0</v>
      </c>
      <c r="U7" s="196">
        <v>317.69</v>
      </c>
      <c r="V7" s="196">
        <v>0</v>
      </c>
      <c r="W7" s="196">
        <v>11.32</v>
      </c>
      <c r="X7" s="196">
        <v>35.97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43.2</v>
      </c>
      <c r="AQ7" s="196">
        <v>9.6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47.94</v>
      </c>
      <c r="L8" s="196">
        <v>32.64</v>
      </c>
      <c r="M8" s="196">
        <v>0</v>
      </c>
      <c r="N8" s="196">
        <v>14.4</v>
      </c>
      <c r="O8" s="196">
        <v>48.36</v>
      </c>
      <c r="P8" s="196">
        <v>56.2</v>
      </c>
      <c r="Q8" s="196">
        <v>1.44</v>
      </c>
      <c r="R8" s="196">
        <v>4.8</v>
      </c>
      <c r="S8" s="196">
        <v>2.88</v>
      </c>
      <c r="T8" s="196">
        <v>0</v>
      </c>
      <c r="U8" s="196">
        <v>317.69</v>
      </c>
      <c r="V8" s="196">
        <v>0</v>
      </c>
      <c r="W8" s="196">
        <v>11.32</v>
      </c>
      <c r="X8" s="196">
        <v>35.97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43.2</v>
      </c>
      <c r="AQ8" s="196">
        <v>9.6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38.4</v>
      </c>
      <c r="L9" s="196">
        <v>32.64</v>
      </c>
      <c r="M9" s="196">
        <v>0</v>
      </c>
      <c r="N9" s="196">
        <v>14.4</v>
      </c>
      <c r="O9" s="196">
        <v>48.36</v>
      </c>
      <c r="P9" s="196">
        <v>56.2</v>
      </c>
      <c r="Q9" s="196">
        <v>1.44</v>
      </c>
      <c r="R9" s="196">
        <v>4.8</v>
      </c>
      <c r="S9" s="196">
        <v>2.88</v>
      </c>
      <c r="T9" s="196">
        <v>0</v>
      </c>
      <c r="U9" s="196">
        <v>317.69</v>
      </c>
      <c r="V9" s="196">
        <v>0</v>
      </c>
      <c r="W9" s="196">
        <v>11.32</v>
      </c>
      <c r="X9" s="196">
        <v>35.97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43.2</v>
      </c>
      <c r="AQ9" s="196">
        <v>9.6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38.4</v>
      </c>
      <c r="L10" s="196">
        <v>32.64</v>
      </c>
      <c r="M10" s="196">
        <v>0</v>
      </c>
      <c r="N10" s="196">
        <v>14.4</v>
      </c>
      <c r="O10" s="196">
        <v>48.36</v>
      </c>
      <c r="P10" s="196">
        <v>56.2</v>
      </c>
      <c r="Q10" s="196">
        <v>1.44</v>
      </c>
      <c r="R10" s="196">
        <v>4.8</v>
      </c>
      <c r="S10" s="196">
        <v>2.88</v>
      </c>
      <c r="T10" s="196">
        <v>0</v>
      </c>
      <c r="U10" s="196">
        <v>317.69</v>
      </c>
      <c r="V10" s="196">
        <v>0</v>
      </c>
      <c r="W10" s="196">
        <v>11.32</v>
      </c>
      <c r="X10" s="196">
        <v>35.97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43.19</v>
      </c>
      <c r="AQ10" s="196">
        <v>9.6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38.4</v>
      </c>
      <c r="L11" s="196">
        <v>32.64</v>
      </c>
      <c r="M11" s="196">
        <v>0</v>
      </c>
      <c r="N11" s="196">
        <v>14.4</v>
      </c>
      <c r="O11" s="196">
        <v>48.36</v>
      </c>
      <c r="P11" s="196">
        <v>56.2</v>
      </c>
      <c r="Q11" s="196">
        <v>1.44</v>
      </c>
      <c r="R11" s="196">
        <v>4.8</v>
      </c>
      <c r="S11" s="196">
        <v>2.88</v>
      </c>
      <c r="T11" s="196">
        <v>0</v>
      </c>
      <c r="U11" s="196">
        <v>317.69</v>
      </c>
      <c r="V11" s="196">
        <v>0</v>
      </c>
      <c r="W11" s="196">
        <v>11.32</v>
      </c>
      <c r="X11" s="196">
        <v>35.97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43.2</v>
      </c>
      <c r="AQ11" s="196">
        <v>9.6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38.4</v>
      </c>
      <c r="L12" s="196">
        <v>32.64</v>
      </c>
      <c r="M12" s="196">
        <v>0</v>
      </c>
      <c r="N12" s="196">
        <v>14.4</v>
      </c>
      <c r="O12" s="196">
        <v>48.36</v>
      </c>
      <c r="P12" s="196">
        <v>56.2</v>
      </c>
      <c r="Q12" s="196">
        <v>1.44</v>
      </c>
      <c r="R12" s="196">
        <v>4.8</v>
      </c>
      <c r="S12" s="196">
        <v>2.88</v>
      </c>
      <c r="T12" s="196">
        <v>0</v>
      </c>
      <c r="U12" s="196">
        <v>317.69</v>
      </c>
      <c r="V12" s="196">
        <v>0</v>
      </c>
      <c r="W12" s="196">
        <v>11.32</v>
      </c>
      <c r="X12" s="196">
        <v>35.97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43.2</v>
      </c>
      <c r="AQ12" s="196">
        <v>9.6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38.4</v>
      </c>
      <c r="L13" s="196">
        <v>32.64</v>
      </c>
      <c r="M13" s="196">
        <v>0</v>
      </c>
      <c r="N13" s="196">
        <v>14.4</v>
      </c>
      <c r="O13" s="196">
        <v>48.36</v>
      </c>
      <c r="P13" s="196">
        <v>56.2</v>
      </c>
      <c r="Q13" s="196">
        <v>1.44</v>
      </c>
      <c r="R13" s="196">
        <v>4.8</v>
      </c>
      <c r="S13" s="196">
        <v>2.88</v>
      </c>
      <c r="T13" s="196">
        <v>0</v>
      </c>
      <c r="U13" s="196">
        <v>317.69</v>
      </c>
      <c r="V13" s="196">
        <v>0</v>
      </c>
      <c r="W13" s="196">
        <v>11.32</v>
      </c>
      <c r="X13" s="196">
        <v>35.97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43.2</v>
      </c>
      <c r="AQ13" s="196">
        <v>9.6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38.4</v>
      </c>
      <c r="L14" s="196">
        <v>32.64</v>
      </c>
      <c r="M14" s="196">
        <v>0</v>
      </c>
      <c r="N14" s="196">
        <v>14.4</v>
      </c>
      <c r="O14" s="196">
        <v>48.36</v>
      </c>
      <c r="P14" s="196">
        <v>56.2</v>
      </c>
      <c r="Q14" s="196">
        <v>1.44</v>
      </c>
      <c r="R14" s="196">
        <v>4.8</v>
      </c>
      <c r="S14" s="196">
        <v>2.88</v>
      </c>
      <c r="T14" s="196">
        <v>0</v>
      </c>
      <c r="U14" s="196">
        <v>317.69</v>
      </c>
      <c r="V14" s="196">
        <v>0</v>
      </c>
      <c r="W14" s="196">
        <v>11.32</v>
      </c>
      <c r="X14" s="196">
        <v>35.97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43.2</v>
      </c>
      <c r="AQ14" s="196">
        <v>9.6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38.4</v>
      </c>
      <c r="L15" s="196">
        <v>32.64</v>
      </c>
      <c r="M15" s="196">
        <v>0</v>
      </c>
      <c r="N15" s="196">
        <v>14.4</v>
      </c>
      <c r="O15" s="196">
        <v>48.36</v>
      </c>
      <c r="P15" s="196">
        <v>56.2</v>
      </c>
      <c r="Q15" s="196">
        <v>1.44</v>
      </c>
      <c r="R15" s="196">
        <v>4.8</v>
      </c>
      <c r="S15" s="196">
        <v>2.88</v>
      </c>
      <c r="T15" s="196">
        <v>0</v>
      </c>
      <c r="U15" s="196">
        <v>317.69</v>
      </c>
      <c r="V15" s="196">
        <v>0</v>
      </c>
      <c r="W15" s="196">
        <v>11.32</v>
      </c>
      <c r="X15" s="196">
        <v>35.97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43.2</v>
      </c>
      <c r="AQ15" s="196">
        <v>9.6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38.4</v>
      </c>
      <c r="L16" s="196">
        <v>32.64</v>
      </c>
      <c r="M16" s="196">
        <v>0</v>
      </c>
      <c r="N16" s="196">
        <v>14.4</v>
      </c>
      <c r="O16" s="196">
        <v>48.36</v>
      </c>
      <c r="P16" s="196">
        <v>56.2</v>
      </c>
      <c r="Q16" s="196">
        <v>1.44</v>
      </c>
      <c r="R16" s="196">
        <v>4.8</v>
      </c>
      <c r="S16" s="196">
        <v>2.88</v>
      </c>
      <c r="T16" s="196">
        <v>0</v>
      </c>
      <c r="U16" s="196">
        <v>317.69</v>
      </c>
      <c r="V16" s="196">
        <v>0</v>
      </c>
      <c r="W16" s="196">
        <v>11.32</v>
      </c>
      <c r="X16" s="196">
        <v>35.97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43.2</v>
      </c>
      <c r="AQ16" s="196">
        <v>9.6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38.4</v>
      </c>
      <c r="L17" s="196">
        <v>32.64</v>
      </c>
      <c r="M17" s="196">
        <v>0</v>
      </c>
      <c r="N17" s="196">
        <v>14.4</v>
      </c>
      <c r="O17" s="196">
        <v>48.36</v>
      </c>
      <c r="P17" s="196">
        <v>56.2</v>
      </c>
      <c r="Q17" s="196">
        <v>1.44</v>
      </c>
      <c r="R17" s="196">
        <v>4.8</v>
      </c>
      <c r="S17" s="196">
        <v>2.88</v>
      </c>
      <c r="T17" s="196">
        <v>0</v>
      </c>
      <c r="U17" s="196">
        <v>317.69</v>
      </c>
      <c r="V17" s="196">
        <v>0</v>
      </c>
      <c r="W17" s="196">
        <v>11.32</v>
      </c>
      <c r="X17" s="196">
        <v>35.97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43.2</v>
      </c>
      <c r="AQ17" s="196">
        <v>9.42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38.4</v>
      </c>
      <c r="L18" s="196">
        <v>32.64</v>
      </c>
      <c r="M18" s="196">
        <v>0</v>
      </c>
      <c r="N18" s="196">
        <v>14.4</v>
      </c>
      <c r="O18" s="196">
        <v>48.36</v>
      </c>
      <c r="P18" s="196">
        <v>56.2</v>
      </c>
      <c r="Q18" s="196">
        <v>1.44</v>
      </c>
      <c r="R18" s="196">
        <v>4.8</v>
      </c>
      <c r="S18" s="196">
        <v>2.88</v>
      </c>
      <c r="T18" s="196">
        <v>0</v>
      </c>
      <c r="U18" s="196">
        <v>317.69</v>
      </c>
      <c r="V18" s="196">
        <v>0</v>
      </c>
      <c r="W18" s="196">
        <v>11.32</v>
      </c>
      <c r="X18" s="196">
        <v>35.97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43.2</v>
      </c>
      <c r="AQ18" s="196">
        <v>9.42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38.4</v>
      </c>
      <c r="L19" s="196">
        <v>32.64</v>
      </c>
      <c r="M19" s="196">
        <v>0</v>
      </c>
      <c r="N19" s="196">
        <v>14.4</v>
      </c>
      <c r="O19" s="196">
        <v>48.36</v>
      </c>
      <c r="P19" s="196">
        <v>56.2</v>
      </c>
      <c r="Q19" s="196">
        <v>1.44</v>
      </c>
      <c r="R19" s="196">
        <v>4.8</v>
      </c>
      <c r="S19" s="196">
        <v>2.88</v>
      </c>
      <c r="T19" s="196">
        <v>0</v>
      </c>
      <c r="U19" s="196">
        <v>317.69</v>
      </c>
      <c r="V19" s="196">
        <v>0</v>
      </c>
      <c r="W19" s="196">
        <v>11.32</v>
      </c>
      <c r="X19" s="196">
        <v>35.97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43.2</v>
      </c>
      <c r="AQ19" s="196">
        <v>9.6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38.4</v>
      </c>
      <c r="L20" s="196">
        <v>32.64</v>
      </c>
      <c r="M20" s="196">
        <v>0</v>
      </c>
      <c r="N20" s="196">
        <v>14.4</v>
      </c>
      <c r="O20" s="196">
        <v>48.36</v>
      </c>
      <c r="P20" s="196">
        <v>56.2</v>
      </c>
      <c r="Q20" s="196">
        <v>1.44</v>
      </c>
      <c r="R20" s="196">
        <v>4.8</v>
      </c>
      <c r="S20" s="196">
        <v>2.88</v>
      </c>
      <c r="T20" s="196">
        <v>0</v>
      </c>
      <c r="U20" s="196">
        <v>317.69</v>
      </c>
      <c r="V20" s="196">
        <v>0</v>
      </c>
      <c r="W20" s="196">
        <v>11.32</v>
      </c>
      <c r="X20" s="196">
        <v>35.97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43.2</v>
      </c>
      <c r="AQ20" s="196">
        <v>9.6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38.4</v>
      </c>
      <c r="L21" s="196">
        <v>32.64</v>
      </c>
      <c r="M21" s="196">
        <v>0</v>
      </c>
      <c r="N21" s="196">
        <v>14.4</v>
      </c>
      <c r="O21" s="196">
        <v>48.36</v>
      </c>
      <c r="P21" s="196">
        <v>56.2</v>
      </c>
      <c r="Q21" s="196">
        <v>1.44</v>
      </c>
      <c r="R21" s="196">
        <v>4.8</v>
      </c>
      <c r="S21" s="196">
        <v>2.88</v>
      </c>
      <c r="T21" s="196">
        <v>0</v>
      </c>
      <c r="U21" s="196">
        <v>317.69</v>
      </c>
      <c r="V21" s="196">
        <v>0</v>
      </c>
      <c r="W21" s="196">
        <v>11.32</v>
      </c>
      <c r="X21" s="196">
        <v>35.97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43.2</v>
      </c>
      <c r="AQ21" s="196">
        <v>9.6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38.4</v>
      </c>
      <c r="L22" s="196">
        <v>32.64</v>
      </c>
      <c r="M22" s="196">
        <v>0</v>
      </c>
      <c r="N22" s="196">
        <v>14.4</v>
      </c>
      <c r="O22" s="196">
        <v>48.36</v>
      </c>
      <c r="P22" s="196">
        <v>56.2</v>
      </c>
      <c r="Q22" s="196">
        <v>1.44</v>
      </c>
      <c r="R22" s="196">
        <v>4.8</v>
      </c>
      <c r="S22" s="196">
        <v>2.88</v>
      </c>
      <c r="T22" s="196">
        <v>0</v>
      </c>
      <c r="U22" s="196">
        <v>317.69</v>
      </c>
      <c r="V22" s="196">
        <v>0</v>
      </c>
      <c r="W22" s="196">
        <v>11.32</v>
      </c>
      <c r="X22" s="196">
        <v>35.97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43.2</v>
      </c>
      <c r="AQ22" s="196">
        <v>9.6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37.11</v>
      </c>
      <c r="L23" s="196">
        <v>32.64</v>
      </c>
      <c r="M23" s="196">
        <v>0</v>
      </c>
      <c r="N23" s="196">
        <v>14.4</v>
      </c>
      <c r="O23" s="196">
        <v>48.36</v>
      </c>
      <c r="P23" s="196">
        <v>56.2</v>
      </c>
      <c r="Q23" s="196">
        <v>1.44</v>
      </c>
      <c r="R23" s="196">
        <v>4.17</v>
      </c>
      <c r="S23" s="196">
        <v>2.88</v>
      </c>
      <c r="T23" s="196">
        <v>0</v>
      </c>
      <c r="U23" s="196">
        <v>317.69</v>
      </c>
      <c r="V23" s="196">
        <v>0</v>
      </c>
      <c r="W23" s="196">
        <v>11.32</v>
      </c>
      <c r="X23" s="196">
        <v>35.97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67.849999999999994</v>
      </c>
      <c r="AQ23" s="196">
        <v>9.6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38.4</v>
      </c>
      <c r="L24" s="196">
        <v>32.64</v>
      </c>
      <c r="M24" s="196">
        <v>0</v>
      </c>
      <c r="N24" s="196">
        <v>14.4</v>
      </c>
      <c r="O24" s="196">
        <v>48.36</v>
      </c>
      <c r="P24" s="196">
        <v>56.2</v>
      </c>
      <c r="Q24" s="196">
        <v>1.44</v>
      </c>
      <c r="R24" s="196">
        <v>4.8</v>
      </c>
      <c r="S24" s="196">
        <v>2.88</v>
      </c>
      <c r="T24" s="196">
        <v>0</v>
      </c>
      <c r="U24" s="196">
        <v>317.69</v>
      </c>
      <c r="V24" s="196">
        <v>0</v>
      </c>
      <c r="W24" s="196">
        <v>11.32</v>
      </c>
      <c r="X24" s="196">
        <v>35.97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67.849999999999994</v>
      </c>
      <c r="AQ24" s="196">
        <v>9.6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38.4</v>
      </c>
      <c r="L25" s="196">
        <v>32.64</v>
      </c>
      <c r="M25" s="196">
        <v>0</v>
      </c>
      <c r="N25" s="196">
        <v>14.4</v>
      </c>
      <c r="O25" s="196">
        <v>48.36</v>
      </c>
      <c r="P25" s="196">
        <v>56.2</v>
      </c>
      <c r="Q25" s="196">
        <v>2.57</v>
      </c>
      <c r="R25" s="196">
        <v>10.34</v>
      </c>
      <c r="S25" s="196">
        <v>2.76</v>
      </c>
      <c r="T25" s="196">
        <v>0</v>
      </c>
      <c r="U25" s="196">
        <v>317.69</v>
      </c>
      <c r="V25" s="196">
        <v>4.5</v>
      </c>
      <c r="W25" s="196">
        <v>11.32</v>
      </c>
      <c r="X25" s="196">
        <v>35.97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67.849999999999994</v>
      </c>
      <c r="AQ25" s="196">
        <v>9.6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38.4</v>
      </c>
      <c r="L26" s="196">
        <v>32.64</v>
      </c>
      <c r="M26" s="196">
        <v>0</v>
      </c>
      <c r="N26" s="196">
        <v>14.4</v>
      </c>
      <c r="O26" s="196">
        <v>48.36</v>
      </c>
      <c r="P26" s="196">
        <v>56.2</v>
      </c>
      <c r="Q26" s="196">
        <v>2.57</v>
      </c>
      <c r="R26" s="196">
        <v>10.34</v>
      </c>
      <c r="S26" s="196">
        <v>6.43</v>
      </c>
      <c r="T26" s="196">
        <v>0</v>
      </c>
      <c r="U26" s="196">
        <v>317.69</v>
      </c>
      <c r="V26" s="196">
        <v>5.0599999999999996</v>
      </c>
      <c r="W26" s="196">
        <v>11.32</v>
      </c>
      <c r="X26" s="196">
        <v>35.97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67.849999999999994</v>
      </c>
      <c r="AQ26" s="196">
        <v>9.6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38.4</v>
      </c>
      <c r="L27" s="196">
        <v>32.64</v>
      </c>
      <c r="M27" s="196">
        <v>0</v>
      </c>
      <c r="N27" s="196">
        <v>14.4</v>
      </c>
      <c r="O27" s="196">
        <v>48.36</v>
      </c>
      <c r="P27" s="196">
        <v>56.2</v>
      </c>
      <c r="Q27" s="196">
        <v>2.57</v>
      </c>
      <c r="R27" s="196">
        <v>10.34</v>
      </c>
      <c r="S27" s="196">
        <v>6.38</v>
      </c>
      <c r="T27" s="196">
        <v>0</v>
      </c>
      <c r="U27" s="196">
        <v>317.69</v>
      </c>
      <c r="V27" s="196">
        <v>5.0599999999999996</v>
      </c>
      <c r="W27" s="196">
        <v>11.32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48.43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67.849999999999994</v>
      </c>
      <c r="AQ27" s="196">
        <v>21.99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76.48</v>
      </c>
      <c r="L28" s="196">
        <v>61.91</v>
      </c>
      <c r="M28" s="196">
        <v>0</v>
      </c>
      <c r="N28" s="196">
        <v>14.4</v>
      </c>
      <c r="O28" s="196">
        <v>48.36</v>
      </c>
      <c r="P28" s="196">
        <v>56.2</v>
      </c>
      <c r="Q28" s="196">
        <v>2.57</v>
      </c>
      <c r="R28" s="196">
        <v>10.34</v>
      </c>
      <c r="S28" s="196">
        <v>6.43</v>
      </c>
      <c r="T28" s="196">
        <v>0</v>
      </c>
      <c r="U28" s="196">
        <v>317.69</v>
      </c>
      <c r="V28" s="196">
        <v>5.0599999999999996</v>
      </c>
      <c r="W28" s="196">
        <v>11.32</v>
      </c>
      <c r="X28" s="196">
        <v>35.97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48.43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67.849999999999994</v>
      </c>
      <c r="AQ28" s="196">
        <v>21.99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78.790000000000006</v>
      </c>
      <c r="L29" s="196">
        <v>62.61</v>
      </c>
      <c r="M29" s="196">
        <v>0</v>
      </c>
      <c r="N29" s="196">
        <v>14.4</v>
      </c>
      <c r="O29" s="196">
        <v>48.36</v>
      </c>
      <c r="P29" s="196">
        <v>56.2</v>
      </c>
      <c r="Q29" s="196">
        <v>2.57</v>
      </c>
      <c r="R29" s="196">
        <v>10.34</v>
      </c>
      <c r="S29" s="196">
        <v>6.43</v>
      </c>
      <c r="T29" s="196">
        <v>0</v>
      </c>
      <c r="U29" s="196">
        <v>317.69</v>
      </c>
      <c r="V29" s="196">
        <v>5.0599999999999996</v>
      </c>
      <c r="W29" s="196">
        <v>11.32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78.790000000000006</v>
      </c>
      <c r="L30" s="196">
        <v>62.61</v>
      </c>
      <c r="M30" s="196">
        <v>0</v>
      </c>
      <c r="N30" s="196">
        <v>14.4</v>
      </c>
      <c r="O30" s="196">
        <v>48.36</v>
      </c>
      <c r="P30" s="196">
        <v>56.2</v>
      </c>
      <c r="Q30" s="196">
        <v>2.57</v>
      </c>
      <c r="R30" s="196">
        <v>10.34</v>
      </c>
      <c r="S30" s="196">
        <v>6.43</v>
      </c>
      <c r="T30" s="196">
        <v>0</v>
      </c>
      <c r="U30" s="196">
        <v>317.69</v>
      </c>
      <c r="V30" s="196">
        <v>5.0599999999999996</v>
      </c>
      <c r="W30" s="196">
        <v>11.32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0.77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78.790000000000006</v>
      </c>
      <c r="L31" s="196">
        <v>62.61</v>
      </c>
      <c r="M31" s="196">
        <v>0</v>
      </c>
      <c r="N31" s="196">
        <v>14.4</v>
      </c>
      <c r="O31" s="196">
        <v>48.36</v>
      </c>
      <c r="P31" s="196">
        <v>56.2</v>
      </c>
      <c r="Q31" s="196">
        <v>2.57</v>
      </c>
      <c r="R31" s="196">
        <v>10.34</v>
      </c>
      <c r="S31" s="196">
        <v>6.43</v>
      </c>
      <c r="T31" s="196">
        <v>0</v>
      </c>
      <c r="U31" s="196">
        <v>317.69</v>
      </c>
      <c r="V31" s="196">
        <v>5.0599999999999996</v>
      </c>
      <c r="W31" s="196">
        <v>11.32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3.45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78.790000000000006</v>
      </c>
      <c r="L32" s="196">
        <v>62.61</v>
      </c>
      <c r="M32" s="196">
        <v>0</v>
      </c>
      <c r="N32" s="196">
        <v>14.4</v>
      </c>
      <c r="O32" s="196">
        <v>48.36</v>
      </c>
      <c r="P32" s="196">
        <v>56.2</v>
      </c>
      <c r="Q32" s="196">
        <v>2.57</v>
      </c>
      <c r="R32" s="196">
        <v>10.34</v>
      </c>
      <c r="S32" s="196">
        <v>6.43</v>
      </c>
      <c r="T32" s="196">
        <v>0</v>
      </c>
      <c r="U32" s="196">
        <v>317.69</v>
      </c>
      <c r="V32" s="196">
        <v>5.0599999999999996</v>
      </c>
      <c r="W32" s="196">
        <v>11.32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8.1999999999999993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78.790000000000006</v>
      </c>
      <c r="L33" s="196">
        <v>62.61</v>
      </c>
      <c r="M33" s="196">
        <v>0</v>
      </c>
      <c r="N33" s="196">
        <v>14.4</v>
      </c>
      <c r="O33" s="196">
        <v>48.36</v>
      </c>
      <c r="P33" s="196">
        <v>56.2</v>
      </c>
      <c r="Q33" s="196">
        <v>2.57</v>
      </c>
      <c r="R33" s="196">
        <v>10.34</v>
      </c>
      <c r="S33" s="196">
        <v>6.43</v>
      </c>
      <c r="T33" s="196">
        <v>0</v>
      </c>
      <c r="U33" s="196">
        <v>317.69</v>
      </c>
      <c r="V33" s="196">
        <v>5.0599999999999996</v>
      </c>
      <c r="W33" s="196">
        <v>11.32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21.99</v>
      </c>
      <c r="AR33" s="196">
        <v>15.07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78.790000000000006</v>
      </c>
      <c r="L34" s="196">
        <v>62.61</v>
      </c>
      <c r="M34" s="196">
        <v>0</v>
      </c>
      <c r="N34" s="196">
        <v>14.4</v>
      </c>
      <c r="O34" s="196">
        <v>48.36</v>
      </c>
      <c r="P34" s="196">
        <v>56.2</v>
      </c>
      <c r="Q34" s="196">
        <v>2.57</v>
      </c>
      <c r="R34" s="196">
        <v>10.34</v>
      </c>
      <c r="S34" s="196">
        <v>6.43</v>
      </c>
      <c r="T34" s="196">
        <v>0</v>
      </c>
      <c r="U34" s="196">
        <v>317.69</v>
      </c>
      <c r="V34" s="196">
        <v>5.0599999999999996</v>
      </c>
      <c r="W34" s="196">
        <v>11.32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21.99</v>
      </c>
      <c r="AR34" s="196">
        <v>24.53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78.790000000000006</v>
      </c>
      <c r="L35" s="196">
        <v>62.61</v>
      </c>
      <c r="M35" s="196">
        <v>0</v>
      </c>
      <c r="N35" s="196">
        <v>14.4</v>
      </c>
      <c r="O35" s="196">
        <v>48.36</v>
      </c>
      <c r="P35" s="196">
        <v>56.2</v>
      </c>
      <c r="Q35" s="196">
        <v>2.57</v>
      </c>
      <c r="R35" s="196">
        <v>10.34</v>
      </c>
      <c r="S35" s="196">
        <v>6.43</v>
      </c>
      <c r="T35" s="196">
        <v>0</v>
      </c>
      <c r="U35" s="196">
        <v>317.69</v>
      </c>
      <c r="V35" s="196">
        <v>5.0599999999999996</v>
      </c>
      <c r="W35" s="196">
        <v>11.32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21.99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78.790000000000006</v>
      </c>
      <c r="L36" s="196">
        <v>62.61</v>
      </c>
      <c r="M36" s="196">
        <v>0</v>
      </c>
      <c r="N36" s="196">
        <v>14.4</v>
      </c>
      <c r="O36" s="196">
        <v>48.36</v>
      </c>
      <c r="P36" s="196">
        <v>56.2</v>
      </c>
      <c r="Q36" s="196">
        <v>2.57</v>
      </c>
      <c r="R36" s="196">
        <v>10.34</v>
      </c>
      <c r="S36" s="196">
        <v>6.43</v>
      </c>
      <c r="T36" s="196">
        <v>0</v>
      </c>
      <c r="U36" s="196">
        <v>317.69</v>
      </c>
      <c r="V36" s="196">
        <v>5.0599999999999996</v>
      </c>
      <c r="W36" s="196">
        <v>11.32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21.99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78.790000000000006</v>
      </c>
      <c r="L37" s="196">
        <v>62.61</v>
      </c>
      <c r="M37" s="196">
        <v>0</v>
      </c>
      <c r="N37" s="196">
        <v>14.4</v>
      </c>
      <c r="O37" s="196">
        <v>48.36</v>
      </c>
      <c r="P37" s="196">
        <v>56.2</v>
      </c>
      <c r="Q37" s="196">
        <v>2.57</v>
      </c>
      <c r="R37" s="196">
        <v>10.34</v>
      </c>
      <c r="S37" s="196">
        <v>6.43</v>
      </c>
      <c r="T37" s="196">
        <v>0</v>
      </c>
      <c r="U37" s="196">
        <v>317.69</v>
      </c>
      <c r="V37" s="196">
        <v>5.0599999999999996</v>
      </c>
      <c r="W37" s="196">
        <v>11.32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21.99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78.790000000000006</v>
      </c>
      <c r="L38" s="196">
        <v>62.61</v>
      </c>
      <c r="M38" s="196">
        <v>0</v>
      </c>
      <c r="N38" s="196">
        <v>14.4</v>
      </c>
      <c r="O38" s="196">
        <v>48.36</v>
      </c>
      <c r="P38" s="196">
        <v>56.2</v>
      </c>
      <c r="Q38" s="196">
        <v>2.57</v>
      </c>
      <c r="R38" s="196">
        <v>10.34</v>
      </c>
      <c r="S38" s="196">
        <v>6.43</v>
      </c>
      <c r="T38" s="196">
        <v>0</v>
      </c>
      <c r="U38" s="196">
        <v>317.69</v>
      </c>
      <c r="V38" s="196">
        <v>5.0599999999999996</v>
      </c>
      <c r="W38" s="196">
        <v>11.32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21.99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78.790000000000006</v>
      </c>
      <c r="L39" s="196">
        <v>62.61</v>
      </c>
      <c r="M39" s="196">
        <v>0</v>
      </c>
      <c r="N39" s="196">
        <v>14.4</v>
      </c>
      <c r="O39" s="196">
        <v>48.36</v>
      </c>
      <c r="P39" s="196">
        <v>56.2</v>
      </c>
      <c r="Q39" s="196">
        <v>2.57</v>
      </c>
      <c r="R39" s="196">
        <v>10.34</v>
      </c>
      <c r="S39" s="196">
        <v>6.43</v>
      </c>
      <c r="T39" s="196">
        <v>0</v>
      </c>
      <c r="U39" s="196">
        <v>317.69</v>
      </c>
      <c r="V39" s="196">
        <v>5.0599999999999996</v>
      </c>
      <c r="W39" s="196">
        <v>11.32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21.99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78.790000000000006</v>
      </c>
      <c r="L40" s="196">
        <v>62.61</v>
      </c>
      <c r="M40" s="196">
        <v>0</v>
      </c>
      <c r="N40" s="196">
        <v>14.4</v>
      </c>
      <c r="O40" s="196">
        <v>48.36</v>
      </c>
      <c r="P40" s="196">
        <v>56.2</v>
      </c>
      <c r="Q40" s="196">
        <v>2.57</v>
      </c>
      <c r="R40" s="196">
        <v>10.34</v>
      </c>
      <c r="S40" s="196">
        <v>6.43</v>
      </c>
      <c r="T40" s="196">
        <v>0</v>
      </c>
      <c r="U40" s="196">
        <v>317.69</v>
      </c>
      <c r="V40" s="196">
        <v>5.0599999999999996</v>
      </c>
      <c r="W40" s="196">
        <v>11.32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21.99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78.790000000000006</v>
      </c>
      <c r="L41" s="196">
        <v>62.61</v>
      </c>
      <c r="M41" s="196">
        <v>0</v>
      </c>
      <c r="N41" s="196">
        <v>14.4</v>
      </c>
      <c r="O41" s="196">
        <v>48.36</v>
      </c>
      <c r="P41" s="196">
        <v>56.2</v>
      </c>
      <c r="Q41" s="196">
        <v>2.57</v>
      </c>
      <c r="R41" s="196">
        <v>10.34</v>
      </c>
      <c r="S41" s="196">
        <v>6.43</v>
      </c>
      <c r="T41" s="196">
        <v>0</v>
      </c>
      <c r="U41" s="196">
        <v>317.69</v>
      </c>
      <c r="V41" s="196">
        <v>5.0599999999999996</v>
      </c>
      <c r="W41" s="196">
        <v>11.32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21.99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78.790000000000006</v>
      </c>
      <c r="L42" s="196">
        <v>62.61</v>
      </c>
      <c r="M42" s="196">
        <v>0</v>
      </c>
      <c r="N42" s="196">
        <v>14.4</v>
      </c>
      <c r="O42" s="196">
        <v>48.36</v>
      </c>
      <c r="P42" s="196">
        <v>56.2</v>
      </c>
      <c r="Q42" s="196">
        <v>2.57</v>
      </c>
      <c r="R42" s="196">
        <v>10.34</v>
      </c>
      <c r="S42" s="196">
        <v>6.43</v>
      </c>
      <c r="T42" s="196">
        <v>0</v>
      </c>
      <c r="U42" s="196">
        <v>317.69</v>
      </c>
      <c r="V42" s="196">
        <v>5.0599999999999996</v>
      </c>
      <c r="W42" s="196">
        <v>11.32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21.99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78.790000000000006</v>
      </c>
      <c r="L43" s="196">
        <v>62.61</v>
      </c>
      <c r="M43" s="196">
        <v>0</v>
      </c>
      <c r="N43" s="196">
        <v>14.4</v>
      </c>
      <c r="O43" s="196">
        <v>48.36</v>
      </c>
      <c r="P43" s="196">
        <v>56.2</v>
      </c>
      <c r="Q43" s="196">
        <v>2.57</v>
      </c>
      <c r="R43" s="196">
        <v>10.34</v>
      </c>
      <c r="S43" s="196">
        <v>6.43</v>
      </c>
      <c r="T43" s="196">
        <v>0</v>
      </c>
      <c r="U43" s="196">
        <v>317.69</v>
      </c>
      <c r="V43" s="196">
        <v>5.0599999999999996</v>
      </c>
      <c r="W43" s="196">
        <v>11.32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21.99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78.790000000000006</v>
      </c>
      <c r="L44" s="196">
        <v>62.61</v>
      </c>
      <c r="M44" s="196">
        <v>0</v>
      </c>
      <c r="N44" s="196">
        <v>14.4</v>
      </c>
      <c r="O44" s="196">
        <v>48.36</v>
      </c>
      <c r="P44" s="196">
        <v>56.2</v>
      </c>
      <c r="Q44" s="196">
        <v>2.57</v>
      </c>
      <c r="R44" s="196">
        <v>10.34</v>
      </c>
      <c r="S44" s="196">
        <v>6.43</v>
      </c>
      <c r="T44" s="196">
        <v>0</v>
      </c>
      <c r="U44" s="196">
        <v>317.69</v>
      </c>
      <c r="V44" s="196">
        <v>5.0599999999999996</v>
      </c>
      <c r="W44" s="196">
        <v>11.32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21.99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78.790000000000006</v>
      </c>
      <c r="L45" s="196">
        <v>62.61</v>
      </c>
      <c r="M45" s="196">
        <v>0</v>
      </c>
      <c r="N45" s="196">
        <v>14.4</v>
      </c>
      <c r="O45" s="196">
        <v>48.36</v>
      </c>
      <c r="P45" s="196">
        <v>56.2</v>
      </c>
      <c r="Q45" s="196">
        <v>2.57</v>
      </c>
      <c r="R45" s="196">
        <v>10.34</v>
      </c>
      <c r="S45" s="196">
        <v>6.43</v>
      </c>
      <c r="T45" s="196">
        <v>0</v>
      </c>
      <c r="U45" s="196">
        <v>317.69</v>
      </c>
      <c r="V45" s="196">
        <v>5.0599999999999996</v>
      </c>
      <c r="W45" s="196">
        <v>11.32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21.99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78.790000000000006</v>
      </c>
      <c r="L46" s="196">
        <v>62.61</v>
      </c>
      <c r="M46" s="196">
        <v>0</v>
      </c>
      <c r="N46" s="196">
        <v>14.4</v>
      </c>
      <c r="O46" s="196">
        <v>48.36</v>
      </c>
      <c r="P46" s="196">
        <v>56.2</v>
      </c>
      <c r="Q46" s="196">
        <v>2.57</v>
      </c>
      <c r="R46" s="196">
        <v>10.34</v>
      </c>
      <c r="S46" s="196">
        <v>6.43</v>
      </c>
      <c r="T46" s="196">
        <v>0</v>
      </c>
      <c r="U46" s="196">
        <v>317.69</v>
      </c>
      <c r="V46" s="196">
        <v>5.0599999999999996</v>
      </c>
      <c r="W46" s="196">
        <v>11.32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21.99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78.790000000000006</v>
      </c>
      <c r="L47" s="196">
        <v>62.61</v>
      </c>
      <c r="M47" s="196">
        <v>0</v>
      </c>
      <c r="N47" s="196">
        <v>14.4</v>
      </c>
      <c r="O47" s="196">
        <v>48.36</v>
      </c>
      <c r="P47" s="196">
        <v>56.2</v>
      </c>
      <c r="Q47" s="196">
        <v>2.57</v>
      </c>
      <c r="R47" s="196">
        <v>10.34</v>
      </c>
      <c r="S47" s="196">
        <v>6.43</v>
      </c>
      <c r="T47" s="196">
        <v>0</v>
      </c>
      <c r="U47" s="196">
        <v>317.69</v>
      </c>
      <c r="V47" s="196">
        <v>5.0599999999999996</v>
      </c>
      <c r="W47" s="196">
        <v>11.32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21.99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78.790000000000006</v>
      </c>
      <c r="L48" s="196">
        <v>62.61</v>
      </c>
      <c r="M48" s="196">
        <v>0</v>
      </c>
      <c r="N48" s="196">
        <v>14.4</v>
      </c>
      <c r="O48" s="196">
        <v>48.36</v>
      </c>
      <c r="P48" s="196">
        <v>56.2</v>
      </c>
      <c r="Q48" s="196">
        <v>2.57</v>
      </c>
      <c r="R48" s="196">
        <v>10.34</v>
      </c>
      <c r="S48" s="196">
        <v>6.43</v>
      </c>
      <c r="T48" s="196">
        <v>0</v>
      </c>
      <c r="U48" s="196">
        <v>317.69</v>
      </c>
      <c r="V48" s="196">
        <v>5.0599999999999996</v>
      </c>
      <c r="W48" s="196">
        <v>11.32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21.99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78.790000000000006</v>
      </c>
      <c r="L49" s="196">
        <v>62.61</v>
      </c>
      <c r="M49" s="196">
        <v>0</v>
      </c>
      <c r="N49" s="196">
        <v>14.4</v>
      </c>
      <c r="O49" s="196">
        <v>48.36</v>
      </c>
      <c r="P49" s="196">
        <v>56.2</v>
      </c>
      <c r="Q49" s="196">
        <v>2.57</v>
      </c>
      <c r="R49" s="196">
        <v>10.34</v>
      </c>
      <c r="S49" s="196">
        <v>6.43</v>
      </c>
      <c r="T49" s="196">
        <v>0</v>
      </c>
      <c r="U49" s="196">
        <v>317.69</v>
      </c>
      <c r="V49" s="196">
        <v>5.0599999999999996</v>
      </c>
      <c r="W49" s="196">
        <v>11.32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48.43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21.99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78.790000000000006</v>
      </c>
      <c r="L50" s="196">
        <v>62.61</v>
      </c>
      <c r="M50" s="196">
        <v>0</v>
      </c>
      <c r="N50" s="196">
        <v>14.4</v>
      </c>
      <c r="O50" s="196">
        <v>48.36</v>
      </c>
      <c r="P50" s="196">
        <v>56.2</v>
      </c>
      <c r="Q50" s="196">
        <v>2.57</v>
      </c>
      <c r="R50" s="196">
        <v>10.34</v>
      </c>
      <c r="S50" s="196">
        <v>6.43</v>
      </c>
      <c r="T50" s="196">
        <v>0</v>
      </c>
      <c r="U50" s="196">
        <v>317.69</v>
      </c>
      <c r="V50" s="196">
        <v>5.0599999999999996</v>
      </c>
      <c r="W50" s="196">
        <v>11.32</v>
      </c>
      <c r="X50" s="196">
        <v>35.97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48.43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21.99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78.790000000000006</v>
      </c>
      <c r="L51" s="196">
        <v>62.61</v>
      </c>
      <c r="M51" s="196">
        <v>0</v>
      </c>
      <c r="N51" s="196">
        <v>14.4</v>
      </c>
      <c r="O51" s="196">
        <v>48.36</v>
      </c>
      <c r="P51" s="196">
        <v>56.2</v>
      </c>
      <c r="Q51" s="196">
        <v>2.57</v>
      </c>
      <c r="R51" s="196">
        <v>10.34</v>
      </c>
      <c r="S51" s="196">
        <v>6.43</v>
      </c>
      <c r="T51" s="196">
        <v>0</v>
      </c>
      <c r="U51" s="196">
        <v>317.69</v>
      </c>
      <c r="V51" s="196">
        <v>5.0599999999999996</v>
      </c>
      <c r="W51" s="196">
        <v>11.32</v>
      </c>
      <c r="X51" s="196">
        <v>35.97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48.43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21.99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78.790000000000006</v>
      </c>
      <c r="L52" s="196">
        <v>62.61</v>
      </c>
      <c r="M52" s="196">
        <v>0</v>
      </c>
      <c r="N52" s="196">
        <v>14.4</v>
      </c>
      <c r="O52" s="196">
        <v>48.36</v>
      </c>
      <c r="P52" s="196">
        <v>56.2</v>
      </c>
      <c r="Q52" s="196">
        <v>2.57</v>
      </c>
      <c r="R52" s="196">
        <v>10.34</v>
      </c>
      <c r="S52" s="196">
        <v>6.43</v>
      </c>
      <c r="T52" s="196">
        <v>0</v>
      </c>
      <c r="U52" s="196">
        <v>317.69</v>
      </c>
      <c r="V52" s="196">
        <v>5.0599999999999996</v>
      </c>
      <c r="W52" s="196">
        <v>11.32</v>
      </c>
      <c r="X52" s="196">
        <v>35.97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48.43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21.99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37.44</v>
      </c>
      <c r="L53" s="196">
        <v>48</v>
      </c>
      <c r="M53" s="196">
        <v>0</v>
      </c>
      <c r="N53" s="196">
        <v>14.4</v>
      </c>
      <c r="O53" s="196">
        <v>48.36</v>
      </c>
      <c r="P53" s="196">
        <v>56.2</v>
      </c>
      <c r="Q53" s="196">
        <v>2.57</v>
      </c>
      <c r="R53" s="196">
        <v>10.34</v>
      </c>
      <c r="S53" s="196">
        <v>6.43</v>
      </c>
      <c r="T53" s="196">
        <v>0</v>
      </c>
      <c r="U53" s="196">
        <v>317.69</v>
      </c>
      <c r="V53" s="196">
        <v>5.0599999999999996</v>
      </c>
      <c r="W53" s="196">
        <v>11.32</v>
      </c>
      <c r="X53" s="196">
        <v>35.97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48.43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67.849999999999994</v>
      </c>
      <c r="AQ53" s="196">
        <v>21.99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37.44</v>
      </c>
      <c r="L54" s="196">
        <v>32.64</v>
      </c>
      <c r="M54" s="196">
        <v>0</v>
      </c>
      <c r="N54" s="196">
        <v>14.4</v>
      </c>
      <c r="O54" s="196">
        <v>48.36</v>
      </c>
      <c r="P54" s="196">
        <v>56.2</v>
      </c>
      <c r="Q54" s="196">
        <v>1.38</v>
      </c>
      <c r="R54" s="196">
        <v>10.34</v>
      </c>
      <c r="S54" s="196">
        <v>2.76</v>
      </c>
      <c r="T54" s="196">
        <v>0</v>
      </c>
      <c r="U54" s="196">
        <v>317.69</v>
      </c>
      <c r="V54" s="196">
        <v>5.0599999999999996</v>
      </c>
      <c r="W54" s="196">
        <v>11.32</v>
      </c>
      <c r="X54" s="196">
        <v>35.97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48.43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21.99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37.44</v>
      </c>
      <c r="L55" s="196">
        <v>33.409999999999997</v>
      </c>
      <c r="M55" s="196">
        <v>0</v>
      </c>
      <c r="N55" s="196">
        <v>14.4</v>
      </c>
      <c r="O55" s="196">
        <v>48.36</v>
      </c>
      <c r="P55" s="196">
        <v>56.2</v>
      </c>
      <c r="Q55" s="196">
        <v>1.38</v>
      </c>
      <c r="R55" s="196">
        <v>4.6100000000000003</v>
      </c>
      <c r="S55" s="196">
        <v>2.76</v>
      </c>
      <c r="T55" s="196">
        <v>0</v>
      </c>
      <c r="U55" s="196">
        <v>317.69</v>
      </c>
      <c r="V55" s="196">
        <v>0</v>
      </c>
      <c r="W55" s="196">
        <v>11.32</v>
      </c>
      <c r="X55" s="196">
        <v>35.97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48.43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67.849999999999994</v>
      </c>
      <c r="AQ55" s="196">
        <v>10.41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37.44</v>
      </c>
      <c r="L56" s="196">
        <v>32.64</v>
      </c>
      <c r="M56" s="196">
        <v>0</v>
      </c>
      <c r="N56" s="196">
        <v>14.4</v>
      </c>
      <c r="O56" s="196">
        <v>48.36</v>
      </c>
      <c r="P56" s="196">
        <v>56.2</v>
      </c>
      <c r="Q56" s="196">
        <v>1.38</v>
      </c>
      <c r="R56" s="196">
        <v>4.6100000000000003</v>
      </c>
      <c r="S56" s="196">
        <v>2.76</v>
      </c>
      <c r="T56" s="196">
        <v>0</v>
      </c>
      <c r="U56" s="196">
        <v>317.69</v>
      </c>
      <c r="V56" s="196">
        <v>0</v>
      </c>
      <c r="W56" s="196">
        <v>11.32</v>
      </c>
      <c r="X56" s="196">
        <v>35.97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48.43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67.849999999999994</v>
      </c>
      <c r="AQ56" s="196">
        <v>9.6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37.44</v>
      </c>
      <c r="L57" s="196">
        <v>31.68</v>
      </c>
      <c r="M57" s="196">
        <v>0</v>
      </c>
      <c r="N57" s="196">
        <v>14.4</v>
      </c>
      <c r="O57" s="196">
        <v>48.36</v>
      </c>
      <c r="P57" s="196">
        <v>56.2</v>
      </c>
      <c r="Q57" s="196">
        <v>1.38</v>
      </c>
      <c r="R57" s="196">
        <v>4.6100000000000003</v>
      </c>
      <c r="S57" s="196">
        <v>2.76</v>
      </c>
      <c r="T57" s="196">
        <v>0</v>
      </c>
      <c r="U57" s="196">
        <v>317.69</v>
      </c>
      <c r="V57" s="196">
        <v>0</v>
      </c>
      <c r="W57" s="196">
        <v>11.32</v>
      </c>
      <c r="X57" s="196">
        <v>35.97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67.849999999999994</v>
      </c>
      <c r="AQ57" s="196">
        <v>9.6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37.44</v>
      </c>
      <c r="L58" s="196">
        <v>31.68</v>
      </c>
      <c r="M58" s="196">
        <v>0</v>
      </c>
      <c r="N58" s="196">
        <v>14.4</v>
      </c>
      <c r="O58" s="196">
        <v>48.36</v>
      </c>
      <c r="P58" s="196">
        <v>56.2</v>
      </c>
      <c r="Q58" s="196">
        <v>1.38</v>
      </c>
      <c r="R58" s="196">
        <v>4.6100000000000003</v>
      </c>
      <c r="S58" s="196">
        <v>2.76</v>
      </c>
      <c r="T58" s="196">
        <v>0</v>
      </c>
      <c r="U58" s="196">
        <v>317.69</v>
      </c>
      <c r="V58" s="196">
        <v>0</v>
      </c>
      <c r="W58" s="196">
        <v>11.32</v>
      </c>
      <c r="X58" s="196">
        <v>35.97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67.849999999999994</v>
      </c>
      <c r="AQ58" s="196">
        <v>9.6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37.44</v>
      </c>
      <c r="L59" s="196">
        <v>31.68</v>
      </c>
      <c r="M59" s="196">
        <v>0</v>
      </c>
      <c r="N59" s="196">
        <v>14.4</v>
      </c>
      <c r="O59" s="196">
        <v>48.36</v>
      </c>
      <c r="P59" s="196">
        <v>56.2</v>
      </c>
      <c r="Q59" s="196">
        <v>1.38</v>
      </c>
      <c r="R59" s="196">
        <v>4.6100000000000003</v>
      </c>
      <c r="S59" s="196">
        <v>2.76</v>
      </c>
      <c r="T59" s="196">
        <v>0</v>
      </c>
      <c r="U59" s="196">
        <v>317.69</v>
      </c>
      <c r="V59" s="196">
        <v>0</v>
      </c>
      <c r="W59" s="196">
        <v>11.32</v>
      </c>
      <c r="X59" s="196">
        <v>35.97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67.849999999999994</v>
      </c>
      <c r="AQ59" s="196">
        <v>9.6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37.44</v>
      </c>
      <c r="L60" s="196">
        <v>31.68</v>
      </c>
      <c r="M60" s="196">
        <v>0</v>
      </c>
      <c r="N60" s="196">
        <v>14.4</v>
      </c>
      <c r="O60" s="196">
        <v>48.36</v>
      </c>
      <c r="P60" s="196">
        <v>56.2</v>
      </c>
      <c r="Q60" s="196">
        <v>1.38</v>
      </c>
      <c r="R60" s="196">
        <v>4.6100000000000003</v>
      </c>
      <c r="S60" s="196">
        <v>2.76</v>
      </c>
      <c r="T60" s="196">
        <v>0</v>
      </c>
      <c r="U60" s="196">
        <v>317.69</v>
      </c>
      <c r="V60" s="196">
        <v>0</v>
      </c>
      <c r="W60" s="196">
        <v>11.32</v>
      </c>
      <c r="X60" s="196">
        <v>35.97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67.849999999999994</v>
      </c>
      <c r="AQ60" s="196">
        <v>9.6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37.44</v>
      </c>
      <c r="L61" s="196">
        <v>31.68</v>
      </c>
      <c r="M61" s="196">
        <v>0</v>
      </c>
      <c r="N61" s="196">
        <v>14.4</v>
      </c>
      <c r="O61" s="196">
        <v>48.36</v>
      </c>
      <c r="P61" s="196">
        <v>56.2</v>
      </c>
      <c r="Q61" s="196">
        <v>1.38</v>
      </c>
      <c r="R61" s="196">
        <v>4.6100000000000003</v>
      </c>
      <c r="S61" s="196">
        <v>2.76</v>
      </c>
      <c r="T61" s="196">
        <v>0</v>
      </c>
      <c r="U61" s="196">
        <v>317.69</v>
      </c>
      <c r="V61" s="196">
        <v>0</v>
      </c>
      <c r="W61" s="196">
        <v>11.32</v>
      </c>
      <c r="X61" s="196">
        <v>35.97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67.849999999999994</v>
      </c>
      <c r="AQ61" s="196">
        <v>9.6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37.44</v>
      </c>
      <c r="L62" s="196">
        <v>31.68</v>
      </c>
      <c r="M62" s="196">
        <v>0</v>
      </c>
      <c r="N62" s="196">
        <v>14.4</v>
      </c>
      <c r="O62" s="196">
        <v>48.36</v>
      </c>
      <c r="P62" s="196">
        <v>56.2</v>
      </c>
      <c r="Q62" s="196">
        <v>1.38</v>
      </c>
      <c r="R62" s="196">
        <v>4.6100000000000003</v>
      </c>
      <c r="S62" s="196">
        <v>2.76</v>
      </c>
      <c r="T62" s="196">
        <v>0</v>
      </c>
      <c r="U62" s="196">
        <v>317.69</v>
      </c>
      <c r="V62" s="196">
        <v>0</v>
      </c>
      <c r="W62" s="196">
        <v>11.32</v>
      </c>
      <c r="X62" s="196">
        <v>35.97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67.849999999999994</v>
      </c>
      <c r="AQ62" s="196">
        <v>9.6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37.44</v>
      </c>
      <c r="L63" s="196">
        <v>31.68</v>
      </c>
      <c r="M63" s="196">
        <v>0</v>
      </c>
      <c r="N63" s="196">
        <v>14.4</v>
      </c>
      <c r="O63" s="196">
        <v>48.36</v>
      </c>
      <c r="P63" s="196">
        <v>56.2</v>
      </c>
      <c r="Q63" s="196">
        <v>1.38</v>
      </c>
      <c r="R63" s="196">
        <v>4.6100000000000003</v>
      </c>
      <c r="S63" s="196">
        <v>2.76</v>
      </c>
      <c r="T63" s="196">
        <v>0</v>
      </c>
      <c r="U63" s="196">
        <v>317.69</v>
      </c>
      <c r="V63" s="196">
        <v>0</v>
      </c>
      <c r="W63" s="196">
        <v>10.07</v>
      </c>
      <c r="X63" s="196">
        <v>35.97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48.43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67.849999999999994</v>
      </c>
      <c r="AQ63" s="196">
        <v>9.6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37.44</v>
      </c>
      <c r="L64" s="196">
        <v>31.68</v>
      </c>
      <c r="M64" s="196">
        <v>0</v>
      </c>
      <c r="N64" s="196">
        <v>14.4</v>
      </c>
      <c r="O64" s="196">
        <v>48.36</v>
      </c>
      <c r="P64" s="196">
        <v>56.2</v>
      </c>
      <c r="Q64" s="196">
        <v>1.38</v>
      </c>
      <c r="R64" s="196">
        <v>4.6100000000000003</v>
      </c>
      <c r="S64" s="196">
        <v>2.76</v>
      </c>
      <c r="T64" s="196">
        <v>0</v>
      </c>
      <c r="U64" s="196">
        <v>317.69</v>
      </c>
      <c r="V64" s="196">
        <v>0</v>
      </c>
      <c r="W64" s="196">
        <v>10.07</v>
      </c>
      <c r="X64" s="196">
        <v>35.97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48.43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67.849999999999994</v>
      </c>
      <c r="AQ64" s="196">
        <v>9.6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78.790000000000006</v>
      </c>
      <c r="L65" s="196">
        <v>62.61</v>
      </c>
      <c r="M65" s="196">
        <v>0</v>
      </c>
      <c r="N65" s="196">
        <v>14.4</v>
      </c>
      <c r="O65" s="196">
        <v>48.36</v>
      </c>
      <c r="P65" s="196">
        <v>56.2</v>
      </c>
      <c r="Q65" s="196">
        <v>2.56</v>
      </c>
      <c r="R65" s="196">
        <v>10.34</v>
      </c>
      <c r="S65" s="196">
        <v>6.43</v>
      </c>
      <c r="T65" s="196">
        <v>0</v>
      </c>
      <c r="U65" s="196">
        <v>317.69</v>
      </c>
      <c r="V65" s="196">
        <v>5.0599999999999996</v>
      </c>
      <c r="W65" s="196">
        <v>10.07</v>
      </c>
      <c r="X65" s="196">
        <v>35.97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48.43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67.849999999999994</v>
      </c>
      <c r="AQ65" s="196">
        <v>21.99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78.790000000000006</v>
      </c>
      <c r="L66" s="196">
        <v>62.61</v>
      </c>
      <c r="M66" s="196">
        <v>0</v>
      </c>
      <c r="N66" s="196">
        <v>14.4</v>
      </c>
      <c r="O66" s="196">
        <v>48.36</v>
      </c>
      <c r="P66" s="196">
        <v>56.2</v>
      </c>
      <c r="Q66" s="196">
        <v>2.57</v>
      </c>
      <c r="R66" s="196">
        <v>10.34</v>
      </c>
      <c r="S66" s="196">
        <v>6.43</v>
      </c>
      <c r="T66" s="196">
        <v>0</v>
      </c>
      <c r="U66" s="196">
        <v>317.69</v>
      </c>
      <c r="V66" s="196">
        <v>5.0599999999999996</v>
      </c>
      <c r="W66" s="196">
        <v>10.07</v>
      </c>
      <c r="X66" s="196">
        <v>35.97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48.43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21.99</v>
      </c>
      <c r="AR66" s="196">
        <v>25.85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78.790000000000006</v>
      </c>
      <c r="L67" s="196">
        <v>62.49</v>
      </c>
      <c r="M67" s="196">
        <v>0</v>
      </c>
      <c r="N67" s="196">
        <v>14.4</v>
      </c>
      <c r="O67" s="196">
        <v>48.36</v>
      </c>
      <c r="P67" s="196">
        <v>56.2</v>
      </c>
      <c r="Q67" s="196">
        <v>2.57</v>
      </c>
      <c r="R67" s="196">
        <v>10.34</v>
      </c>
      <c r="S67" s="196">
        <v>6.43</v>
      </c>
      <c r="T67" s="196">
        <v>0</v>
      </c>
      <c r="U67" s="196">
        <v>317.69</v>
      </c>
      <c r="V67" s="196">
        <v>5.0599999999999996</v>
      </c>
      <c r="W67" s="196">
        <v>10.07</v>
      </c>
      <c r="X67" s="196">
        <v>35.97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48.43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21.99</v>
      </c>
      <c r="AR67" s="196">
        <v>22.06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78.790000000000006</v>
      </c>
      <c r="L68" s="196">
        <v>62.61</v>
      </c>
      <c r="M68" s="196">
        <v>0</v>
      </c>
      <c r="N68" s="196">
        <v>14.4</v>
      </c>
      <c r="O68" s="196">
        <v>48.36</v>
      </c>
      <c r="P68" s="196">
        <v>56.2</v>
      </c>
      <c r="Q68" s="196">
        <v>2.57</v>
      </c>
      <c r="R68" s="196">
        <v>10.34</v>
      </c>
      <c r="S68" s="196">
        <v>6.43</v>
      </c>
      <c r="T68" s="196">
        <v>0</v>
      </c>
      <c r="U68" s="196">
        <v>317.69</v>
      </c>
      <c r="V68" s="196">
        <v>5.0599999999999996</v>
      </c>
      <c r="W68" s="196">
        <v>10.07</v>
      </c>
      <c r="X68" s="196">
        <v>35.97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21.99</v>
      </c>
      <c r="AR68" s="196">
        <v>19.39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78.790000000000006</v>
      </c>
      <c r="L69" s="196">
        <v>62.61</v>
      </c>
      <c r="M69" s="196">
        <v>0</v>
      </c>
      <c r="N69" s="196">
        <v>14.4</v>
      </c>
      <c r="O69" s="196">
        <v>48.36</v>
      </c>
      <c r="P69" s="196">
        <v>56.2</v>
      </c>
      <c r="Q69" s="196">
        <v>2.57</v>
      </c>
      <c r="R69" s="196">
        <v>10.34</v>
      </c>
      <c r="S69" s="196">
        <v>6.43</v>
      </c>
      <c r="T69" s="196">
        <v>0</v>
      </c>
      <c r="U69" s="196">
        <v>317.69</v>
      </c>
      <c r="V69" s="196">
        <v>5.0599999999999996</v>
      </c>
      <c r="W69" s="196">
        <v>10.07</v>
      </c>
      <c r="X69" s="196">
        <v>35.97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21.99</v>
      </c>
      <c r="AR69" s="196">
        <v>15.24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78.790000000000006</v>
      </c>
      <c r="L70" s="196">
        <v>62.61</v>
      </c>
      <c r="M70" s="196">
        <v>0</v>
      </c>
      <c r="N70" s="196">
        <v>14.4</v>
      </c>
      <c r="O70" s="196">
        <v>48.36</v>
      </c>
      <c r="P70" s="196">
        <v>56.2</v>
      </c>
      <c r="Q70" s="196">
        <v>2.57</v>
      </c>
      <c r="R70" s="196">
        <v>10.34</v>
      </c>
      <c r="S70" s="196">
        <v>6.43</v>
      </c>
      <c r="T70" s="196">
        <v>0</v>
      </c>
      <c r="U70" s="196">
        <v>317.69</v>
      </c>
      <c r="V70" s="196">
        <v>5.0599999999999996</v>
      </c>
      <c r="W70" s="196">
        <v>10.07</v>
      </c>
      <c r="X70" s="196">
        <v>35.97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21.99</v>
      </c>
      <c r="AR70" s="196">
        <v>11.09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78.790000000000006</v>
      </c>
      <c r="L71" s="196">
        <v>62.61</v>
      </c>
      <c r="M71" s="196">
        <v>0</v>
      </c>
      <c r="N71" s="196">
        <v>14.4</v>
      </c>
      <c r="O71" s="196">
        <v>48.36</v>
      </c>
      <c r="P71" s="196">
        <v>56.2</v>
      </c>
      <c r="Q71" s="196">
        <v>2.57</v>
      </c>
      <c r="R71" s="196">
        <v>10.34</v>
      </c>
      <c r="S71" s="196">
        <v>6.43</v>
      </c>
      <c r="T71" s="196">
        <v>0</v>
      </c>
      <c r="U71" s="196">
        <v>317.69</v>
      </c>
      <c r="V71" s="196">
        <v>5.0599999999999996</v>
      </c>
      <c r="W71" s="196">
        <v>10.07</v>
      </c>
      <c r="X71" s="196">
        <v>35.97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21.99</v>
      </c>
      <c r="AR71" s="196">
        <v>5.9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78.790000000000006</v>
      </c>
      <c r="L72" s="196">
        <v>62.61</v>
      </c>
      <c r="M72" s="196">
        <v>0</v>
      </c>
      <c r="N72" s="196">
        <v>14.4</v>
      </c>
      <c r="O72" s="196">
        <v>48.36</v>
      </c>
      <c r="P72" s="196">
        <v>56.2</v>
      </c>
      <c r="Q72" s="196">
        <v>2.57</v>
      </c>
      <c r="R72" s="196">
        <v>10.34</v>
      </c>
      <c r="S72" s="196">
        <v>6.43</v>
      </c>
      <c r="T72" s="196">
        <v>0</v>
      </c>
      <c r="U72" s="196">
        <v>317.69</v>
      </c>
      <c r="V72" s="196">
        <v>5.0599999999999996</v>
      </c>
      <c r="W72" s="196">
        <v>10.07</v>
      </c>
      <c r="X72" s="196">
        <v>35.97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21.99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78.790000000000006</v>
      </c>
      <c r="L73" s="196">
        <v>62.61</v>
      </c>
      <c r="M73" s="196">
        <v>0</v>
      </c>
      <c r="N73" s="196">
        <v>14.4</v>
      </c>
      <c r="O73" s="196">
        <v>48.36</v>
      </c>
      <c r="P73" s="196">
        <v>56.2</v>
      </c>
      <c r="Q73" s="196">
        <v>2.57</v>
      </c>
      <c r="R73" s="196">
        <v>10.34</v>
      </c>
      <c r="S73" s="196">
        <v>6.43</v>
      </c>
      <c r="T73" s="196">
        <v>0</v>
      </c>
      <c r="U73" s="196">
        <v>317.69</v>
      </c>
      <c r="V73" s="196">
        <v>5.0599999999999996</v>
      </c>
      <c r="W73" s="196">
        <v>10.07</v>
      </c>
      <c r="X73" s="196">
        <v>35.97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21.99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78.790000000000006</v>
      </c>
      <c r="L74" s="196">
        <v>62.61</v>
      </c>
      <c r="M74" s="196">
        <v>0</v>
      </c>
      <c r="N74" s="196">
        <v>14.4</v>
      </c>
      <c r="O74" s="196">
        <v>48.36</v>
      </c>
      <c r="P74" s="196">
        <v>56.2</v>
      </c>
      <c r="Q74" s="196">
        <v>2.57</v>
      </c>
      <c r="R74" s="196">
        <v>10.34</v>
      </c>
      <c r="S74" s="196">
        <v>6.43</v>
      </c>
      <c r="T74" s="196">
        <v>0</v>
      </c>
      <c r="U74" s="196">
        <v>317.69</v>
      </c>
      <c r="V74" s="196">
        <v>5.0599999999999996</v>
      </c>
      <c r="W74" s="196">
        <v>10.07</v>
      </c>
      <c r="X74" s="196">
        <v>35.97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21.99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78.790000000000006</v>
      </c>
      <c r="L75" s="196">
        <v>62.61</v>
      </c>
      <c r="M75" s="196">
        <v>0</v>
      </c>
      <c r="N75" s="196">
        <v>14.4</v>
      </c>
      <c r="O75" s="196">
        <v>48.36</v>
      </c>
      <c r="P75" s="196">
        <v>56.2</v>
      </c>
      <c r="Q75" s="196">
        <v>2.57</v>
      </c>
      <c r="R75" s="196">
        <v>10.34</v>
      </c>
      <c r="S75" s="196">
        <v>6.43</v>
      </c>
      <c r="T75" s="196">
        <v>0</v>
      </c>
      <c r="U75" s="196">
        <v>317.69</v>
      </c>
      <c r="V75" s="196">
        <v>5.0599999999999996</v>
      </c>
      <c r="W75" s="196">
        <v>10.86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78.790000000000006</v>
      </c>
      <c r="L76" s="196">
        <v>62.61</v>
      </c>
      <c r="M76" s="196">
        <v>0</v>
      </c>
      <c r="N76" s="196">
        <v>14.4</v>
      </c>
      <c r="O76" s="196">
        <v>48.36</v>
      </c>
      <c r="P76" s="196">
        <v>56.2</v>
      </c>
      <c r="Q76" s="196">
        <v>2.57</v>
      </c>
      <c r="R76" s="196">
        <v>10.34</v>
      </c>
      <c r="S76" s="196">
        <v>6.43</v>
      </c>
      <c r="T76" s="196">
        <v>0</v>
      </c>
      <c r="U76" s="196">
        <v>317.69</v>
      </c>
      <c r="V76" s="196">
        <v>5.0599999999999996</v>
      </c>
      <c r="W76" s="196">
        <v>11.32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78.790000000000006</v>
      </c>
      <c r="L77" s="196">
        <v>62.61</v>
      </c>
      <c r="M77" s="196">
        <v>0</v>
      </c>
      <c r="N77" s="196">
        <v>14.4</v>
      </c>
      <c r="O77" s="196">
        <v>48.36</v>
      </c>
      <c r="P77" s="196">
        <v>56.2</v>
      </c>
      <c r="Q77" s="196">
        <v>2.57</v>
      </c>
      <c r="R77" s="196">
        <v>10.34</v>
      </c>
      <c r="S77" s="196">
        <v>6.43</v>
      </c>
      <c r="T77" s="196">
        <v>0</v>
      </c>
      <c r="U77" s="196">
        <v>317.69</v>
      </c>
      <c r="V77" s="196">
        <v>5.0599999999999996</v>
      </c>
      <c r="W77" s="196">
        <v>11.32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67.849999999999994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78.790000000000006</v>
      </c>
      <c r="L78" s="196">
        <v>62.61</v>
      </c>
      <c r="M78" s="196">
        <v>0</v>
      </c>
      <c r="N78" s="196">
        <v>14.4</v>
      </c>
      <c r="O78" s="196">
        <v>48.36</v>
      </c>
      <c r="P78" s="196">
        <v>56.2</v>
      </c>
      <c r="Q78" s="196">
        <v>2.57</v>
      </c>
      <c r="R78" s="196">
        <v>10.34</v>
      </c>
      <c r="S78" s="196">
        <v>6.43</v>
      </c>
      <c r="T78" s="196">
        <v>0</v>
      </c>
      <c r="U78" s="196">
        <v>317.69</v>
      </c>
      <c r="V78" s="196">
        <v>5.0599999999999996</v>
      </c>
      <c r="W78" s="196">
        <v>11.32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67.849999999999994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78.790000000000006</v>
      </c>
      <c r="L79" s="196">
        <v>62.61</v>
      </c>
      <c r="M79" s="196">
        <v>0</v>
      </c>
      <c r="N79" s="196">
        <v>14.4</v>
      </c>
      <c r="O79" s="196">
        <v>48.36</v>
      </c>
      <c r="P79" s="196">
        <v>56.2</v>
      </c>
      <c r="Q79" s="196">
        <v>2.57</v>
      </c>
      <c r="R79" s="196">
        <v>10.34</v>
      </c>
      <c r="S79" s="196">
        <v>6.43</v>
      </c>
      <c r="T79" s="196">
        <v>0</v>
      </c>
      <c r="U79" s="196">
        <v>317.69</v>
      </c>
      <c r="V79" s="196">
        <v>5.0599999999999996</v>
      </c>
      <c r="W79" s="196">
        <v>11.32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67.849999999999994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78.790000000000006</v>
      </c>
      <c r="L80" s="196">
        <v>62.61</v>
      </c>
      <c r="M80" s="196">
        <v>0</v>
      </c>
      <c r="N80" s="196">
        <v>14.4</v>
      </c>
      <c r="O80" s="196">
        <v>48.36</v>
      </c>
      <c r="P80" s="196">
        <v>56.2</v>
      </c>
      <c r="Q80" s="196">
        <v>2.57</v>
      </c>
      <c r="R80" s="196">
        <v>10.34</v>
      </c>
      <c r="S80" s="196">
        <v>6.43</v>
      </c>
      <c r="T80" s="196">
        <v>0</v>
      </c>
      <c r="U80" s="196">
        <v>317.69</v>
      </c>
      <c r="V80" s="196">
        <v>5.0599999999999996</v>
      </c>
      <c r="W80" s="196">
        <v>11.32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67.849999999999994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78.790000000000006</v>
      </c>
      <c r="L81" s="196">
        <v>62.61</v>
      </c>
      <c r="M81" s="196">
        <v>0</v>
      </c>
      <c r="N81" s="196">
        <v>14.4</v>
      </c>
      <c r="O81" s="196">
        <v>48.36</v>
      </c>
      <c r="P81" s="196">
        <v>56.2</v>
      </c>
      <c r="Q81" s="196">
        <v>2.57</v>
      </c>
      <c r="R81" s="196">
        <v>10.34</v>
      </c>
      <c r="S81" s="196">
        <v>6.43</v>
      </c>
      <c r="T81" s="196">
        <v>0</v>
      </c>
      <c r="U81" s="196">
        <v>317.69</v>
      </c>
      <c r="V81" s="196">
        <v>5.0599999999999996</v>
      </c>
      <c r="W81" s="196">
        <v>11.32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67.849999999999994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78.790000000000006</v>
      </c>
      <c r="L82" s="196">
        <v>62.61</v>
      </c>
      <c r="M82" s="196">
        <v>0</v>
      </c>
      <c r="N82" s="196">
        <v>14.4</v>
      </c>
      <c r="O82" s="196">
        <v>48.36</v>
      </c>
      <c r="P82" s="196">
        <v>56.2</v>
      </c>
      <c r="Q82" s="196">
        <v>2.57</v>
      </c>
      <c r="R82" s="196">
        <v>10.34</v>
      </c>
      <c r="S82" s="196">
        <v>6.43</v>
      </c>
      <c r="T82" s="196">
        <v>0</v>
      </c>
      <c r="U82" s="196">
        <v>317.69</v>
      </c>
      <c r="V82" s="196">
        <v>5.0599999999999996</v>
      </c>
      <c r="W82" s="196">
        <v>11.32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67.849999999999994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78.790000000000006</v>
      </c>
      <c r="L83" s="196">
        <v>62.61</v>
      </c>
      <c r="M83" s="196">
        <v>0</v>
      </c>
      <c r="N83" s="196">
        <v>14.4</v>
      </c>
      <c r="O83" s="196">
        <v>48.36</v>
      </c>
      <c r="P83" s="196">
        <v>56.2</v>
      </c>
      <c r="Q83" s="196">
        <v>2.57</v>
      </c>
      <c r="R83" s="196">
        <v>10.34</v>
      </c>
      <c r="S83" s="196">
        <v>6.43</v>
      </c>
      <c r="T83" s="196">
        <v>0</v>
      </c>
      <c r="U83" s="196">
        <v>317.69</v>
      </c>
      <c r="V83" s="196">
        <v>5.0599999999999996</v>
      </c>
      <c r="W83" s="196">
        <v>11.32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67.849999999999994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78.790000000000006</v>
      </c>
      <c r="L84" s="196">
        <v>62.61</v>
      </c>
      <c r="M84" s="196">
        <v>0</v>
      </c>
      <c r="N84" s="196">
        <v>14.4</v>
      </c>
      <c r="O84" s="196">
        <v>48.36</v>
      </c>
      <c r="P84" s="196">
        <v>56.2</v>
      </c>
      <c r="Q84" s="196">
        <v>2.57</v>
      </c>
      <c r="R84" s="196">
        <v>10.34</v>
      </c>
      <c r="S84" s="196">
        <v>6.43</v>
      </c>
      <c r="T84" s="196">
        <v>0</v>
      </c>
      <c r="U84" s="196">
        <v>317.69</v>
      </c>
      <c r="V84" s="196">
        <v>5.0599999999999996</v>
      </c>
      <c r="W84" s="196">
        <v>11.32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67.849999999999994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78.790000000000006</v>
      </c>
      <c r="L85" s="196">
        <v>62.61</v>
      </c>
      <c r="M85" s="196">
        <v>0</v>
      </c>
      <c r="N85" s="196">
        <v>14.4</v>
      </c>
      <c r="O85" s="196">
        <v>48.36</v>
      </c>
      <c r="P85" s="196">
        <v>56.2</v>
      </c>
      <c r="Q85" s="196">
        <v>2.57</v>
      </c>
      <c r="R85" s="196">
        <v>10.34</v>
      </c>
      <c r="S85" s="196">
        <v>6.43</v>
      </c>
      <c r="T85" s="196">
        <v>0</v>
      </c>
      <c r="U85" s="196">
        <v>317.69</v>
      </c>
      <c r="V85" s="196">
        <v>5.0599999999999996</v>
      </c>
      <c r="W85" s="196">
        <v>11.32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67.849999999999994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78.790000000000006</v>
      </c>
      <c r="L86" s="196">
        <v>62.61</v>
      </c>
      <c r="M86" s="196">
        <v>0</v>
      </c>
      <c r="N86" s="196">
        <v>14.4</v>
      </c>
      <c r="O86" s="196">
        <v>48.36</v>
      </c>
      <c r="P86" s="196">
        <v>56.2</v>
      </c>
      <c r="Q86" s="196">
        <v>2.57</v>
      </c>
      <c r="R86" s="196">
        <v>10.34</v>
      </c>
      <c r="S86" s="196">
        <v>6.43</v>
      </c>
      <c r="T86" s="196">
        <v>0</v>
      </c>
      <c r="U86" s="196">
        <v>317.69</v>
      </c>
      <c r="V86" s="196">
        <v>5.0599999999999996</v>
      </c>
      <c r="W86" s="196">
        <v>11.32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48.43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67.849999999999994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80.709999999999994</v>
      </c>
      <c r="L87" s="196">
        <v>62.61</v>
      </c>
      <c r="M87" s="196">
        <v>0</v>
      </c>
      <c r="N87" s="196">
        <v>14.4</v>
      </c>
      <c r="O87" s="196">
        <v>48.36</v>
      </c>
      <c r="P87" s="196">
        <v>56.2</v>
      </c>
      <c r="Q87" s="196">
        <v>2.57</v>
      </c>
      <c r="R87" s="196">
        <v>10.34</v>
      </c>
      <c r="S87" s="196">
        <v>6.43</v>
      </c>
      <c r="T87" s="196">
        <v>0</v>
      </c>
      <c r="U87" s="196">
        <v>317.69</v>
      </c>
      <c r="V87" s="196">
        <v>5.0599999999999996</v>
      </c>
      <c r="W87" s="196">
        <v>11.32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48.43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67.849999999999994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81.59</v>
      </c>
      <c r="L88" s="196">
        <v>65.23</v>
      </c>
      <c r="M88" s="196">
        <v>0</v>
      </c>
      <c r="N88" s="196">
        <v>14.4</v>
      </c>
      <c r="O88" s="196">
        <v>48.36</v>
      </c>
      <c r="P88" s="196">
        <v>56.2</v>
      </c>
      <c r="Q88" s="196">
        <v>2.57</v>
      </c>
      <c r="R88" s="196">
        <v>10.34</v>
      </c>
      <c r="S88" s="196">
        <v>6.43</v>
      </c>
      <c r="T88" s="196">
        <v>0</v>
      </c>
      <c r="U88" s="196">
        <v>317.69</v>
      </c>
      <c r="V88" s="196">
        <v>5.0599999999999996</v>
      </c>
      <c r="W88" s="196">
        <v>11.32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48.43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67.849999999999994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81.59</v>
      </c>
      <c r="L89" s="196">
        <v>65.23</v>
      </c>
      <c r="M89" s="196">
        <v>0</v>
      </c>
      <c r="N89" s="196">
        <v>14.4</v>
      </c>
      <c r="O89" s="196">
        <v>48.36</v>
      </c>
      <c r="P89" s="196">
        <v>56.2</v>
      </c>
      <c r="Q89" s="196">
        <v>2.57</v>
      </c>
      <c r="R89" s="196">
        <v>10.34</v>
      </c>
      <c r="S89" s="196">
        <v>6.43</v>
      </c>
      <c r="T89" s="196">
        <v>0</v>
      </c>
      <c r="U89" s="196">
        <v>317.69</v>
      </c>
      <c r="V89" s="196">
        <v>5.0599999999999996</v>
      </c>
      <c r="W89" s="196">
        <v>11.32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48.43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67.849999999999994</v>
      </c>
      <c r="AQ89" s="196">
        <v>21.99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81.59</v>
      </c>
      <c r="L90" s="196">
        <v>32.64</v>
      </c>
      <c r="M90" s="196">
        <v>0</v>
      </c>
      <c r="N90" s="196">
        <v>14.4</v>
      </c>
      <c r="O90" s="196">
        <v>48.36</v>
      </c>
      <c r="P90" s="196">
        <v>56.2</v>
      </c>
      <c r="Q90" s="196">
        <v>1.1000000000000001</v>
      </c>
      <c r="R90" s="196">
        <v>10.34</v>
      </c>
      <c r="S90" s="196">
        <v>2.76</v>
      </c>
      <c r="T90" s="196">
        <v>0</v>
      </c>
      <c r="U90" s="196">
        <v>317.69</v>
      </c>
      <c r="V90" s="196">
        <v>5.0599999999999996</v>
      </c>
      <c r="W90" s="196">
        <v>11.32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67.849999999999994</v>
      </c>
      <c r="AQ90" s="196">
        <v>9.6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81.48</v>
      </c>
      <c r="L91" s="196">
        <v>32.409999999999997</v>
      </c>
      <c r="M91" s="196">
        <v>0</v>
      </c>
      <c r="N91" s="196">
        <v>14.4</v>
      </c>
      <c r="O91" s="196">
        <v>48.36</v>
      </c>
      <c r="P91" s="196">
        <v>56.2</v>
      </c>
      <c r="Q91" s="196">
        <v>1.1000000000000001</v>
      </c>
      <c r="R91" s="196">
        <v>4.6100000000000003</v>
      </c>
      <c r="S91" s="196">
        <v>2.76</v>
      </c>
      <c r="T91" s="196">
        <v>0</v>
      </c>
      <c r="U91" s="196">
        <v>317.69</v>
      </c>
      <c r="V91" s="196">
        <v>0</v>
      </c>
      <c r="W91" s="196">
        <v>11.32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</v>
      </c>
      <c r="AQ91" s="196">
        <v>9.6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81.59</v>
      </c>
      <c r="L92" s="196">
        <v>32.64</v>
      </c>
      <c r="M92" s="196">
        <v>0</v>
      </c>
      <c r="N92" s="196">
        <v>14.4</v>
      </c>
      <c r="O92" s="196">
        <v>48.36</v>
      </c>
      <c r="P92" s="196">
        <v>56.2</v>
      </c>
      <c r="Q92" s="196">
        <v>1.1000000000000001</v>
      </c>
      <c r="R92" s="196">
        <v>4.6100000000000003</v>
      </c>
      <c r="S92" s="196">
        <v>2.76</v>
      </c>
      <c r="T92" s="196">
        <v>0</v>
      </c>
      <c r="U92" s="196">
        <v>317.69</v>
      </c>
      <c r="V92" s="196">
        <v>0</v>
      </c>
      <c r="W92" s="196">
        <v>11.32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38.4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81.59</v>
      </c>
      <c r="L93" s="196">
        <v>32.64</v>
      </c>
      <c r="M93" s="196">
        <v>0</v>
      </c>
      <c r="N93" s="196">
        <v>14.4</v>
      </c>
      <c r="O93" s="196">
        <v>48.36</v>
      </c>
      <c r="P93" s="196">
        <v>56.2</v>
      </c>
      <c r="Q93" s="196">
        <v>1.1000000000000001</v>
      </c>
      <c r="R93" s="196">
        <v>4.6100000000000003</v>
      </c>
      <c r="S93" s="196">
        <v>3.41</v>
      </c>
      <c r="T93" s="196">
        <v>0</v>
      </c>
      <c r="U93" s="196">
        <v>317.69</v>
      </c>
      <c r="V93" s="196">
        <v>0</v>
      </c>
      <c r="W93" s="196">
        <v>11.32</v>
      </c>
      <c r="X93" s="196">
        <v>35.97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32.64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81.59</v>
      </c>
      <c r="L94" s="196">
        <v>32.64</v>
      </c>
      <c r="M94" s="196">
        <v>0</v>
      </c>
      <c r="N94" s="196">
        <v>14.4</v>
      </c>
      <c r="O94" s="196">
        <v>48.36</v>
      </c>
      <c r="P94" s="196">
        <v>56.2</v>
      </c>
      <c r="Q94" s="196">
        <v>1.1000000000000001</v>
      </c>
      <c r="R94" s="196">
        <v>4.6100000000000003</v>
      </c>
      <c r="S94" s="196">
        <v>2.76</v>
      </c>
      <c r="T94" s="196">
        <v>0</v>
      </c>
      <c r="U94" s="196">
        <v>317.69</v>
      </c>
      <c r="V94" s="196">
        <v>0</v>
      </c>
      <c r="W94" s="196">
        <v>11.32</v>
      </c>
      <c r="X94" s="196">
        <v>35.97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32.64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81.59</v>
      </c>
      <c r="L95" s="196">
        <v>37.49</v>
      </c>
      <c r="M95" s="196">
        <v>0</v>
      </c>
      <c r="N95" s="196">
        <v>14.4</v>
      </c>
      <c r="O95" s="196">
        <v>48.36</v>
      </c>
      <c r="P95" s="196">
        <v>56.2</v>
      </c>
      <c r="Q95" s="196">
        <v>1.1000000000000001</v>
      </c>
      <c r="R95" s="196">
        <v>5.48</v>
      </c>
      <c r="S95" s="196">
        <v>2.76</v>
      </c>
      <c r="T95" s="196">
        <v>0</v>
      </c>
      <c r="U95" s="196">
        <v>317.69</v>
      </c>
      <c r="V95" s="196">
        <v>0</v>
      </c>
      <c r="W95" s="196">
        <v>11.32</v>
      </c>
      <c r="X95" s="196">
        <v>35.97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32.64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80.62</v>
      </c>
      <c r="L96" s="196">
        <v>39.31</v>
      </c>
      <c r="M96" s="196">
        <v>0</v>
      </c>
      <c r="N96" s="196">
        <v>14.4</v>
      </c>
      <c r="O96" s="196">
        <v>48.36</v>
      </c>
      <c r="P96" s="196">
        <v>56.2</v>
      </c>
      <c r="Q96" s="196">
        <v>1.1000000000000001</v>
      </c>
      <c r="R96" s="196">
        <v>4.6100000000000003</v>
      </c>
      <c r="S96" s="196">
        <v>2.76</v>
      </c>
      <c r="T96" s="196">
        <v>0</v>
      </c>
      <c r="U96" s="196">
        <v>317.69</v>
      </c>
      <c r="V96" s="196">
        <v>0</v>
      </c>
      <c r="W96" s="196">
        <v>11.32</v>
      </c>
      <c r="X96" s="196">
        <v>35.97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32.64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81.59</v>
      </c>
      <c r="L97" s="196">
        <v>32.64</v>
      </c>
      <c r="M97" s="196">
        <v>0</v>
      </c>
      <c r="N97" s="196">
        <v>14.4</v>
      </c>
      <c r="O97" s="196">
        <v>48.36</v>
      </c>
      <c r="P97" s="196">
        <v>56.2</v>
      </c>
      <c r="Q97" s="196">
        <v>1.1000000000000001</v>
      </c>
      <c r="R97" s="196">
        <v>4.6100000000000003</v>
      </c>
      <c r="S97" s="196">
        <v>2.76</v>
      </c>
      <c r="T97" s="196">
        <v>0</v>
      </c>
      <c r="U97" s="196">
        <v>317.69</v>
      </c>
      <c r="V97" s="196">
        <v>0</v>
      </c>
      <c r="W97" s="196">
        <v>11.32</v>
      </c>
      <c r="X97" s="196">
        <v>35.97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32.64</v>
      </c>
      <c r="AQ97" s="196">
        <v>9.6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81.59</v>
      </c>
      <c r="L98" s="196">
        <v>32.64</v>
      </c>
      <c r="M98" s="196">
        <v>0</v>
      </c>
      <c r="N98" s="196">
        <v>14.4</v>
      </c>
      <c r="O98" s="196">
        <v>48.36</v>
      </c>
      <c r="P98" s="196">
        <v>56.2</v>
      </c>
      <c r="Q98" s="196">
        <v>1.1000000000000001</v>
      </c>
      <c r="R98" s="196">
        <v>4.6100000000000003</v>
      </c>
      <c r="S98" s="196">
        <v>2.76</v>
      </c>
      <c r="T98" s="196">
        <v>0</v>
      </c>
      <c r="U98" s="196">
        <v>317.69</v>
      </c>
      <c r="V98" s="196">
        <v>0</v>
      </c>
      <c r="W98" s="196">
        <v>11.32</v>
      </c>
      <c r="X98" s="196">
        <v>35.97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32.64</v>
      </c>
      <c r="AQ98" s="196">
        <v>9.6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1.5338425</v>
      </c>
      <c r="L99">
        <f t="shared" si="0"/>
        <v>1.1640250000000001</v>
      </c>
      <c r="M99">
        <f t="shared" si="0"/>
        <v>0</v>
      </c>
      <c r="N99">
        <f t="shared" si="0"/>
        <v>0.34560000000000024</v>
      </c>
      <c r="O99">
        <f t="shared" si="0"/>
        <v>1.1606399999999999</v>
      </c>
      <c r="P99">
        <f t="shared" si="0"/>
        <v>1.3514274999999978</v>
      </c>
      <c r="Q99">
        <f t="shared" si="0"/>
        <v>4.8882499999999905E-2</v>
      </c>
      <c r="R99">
        <f t="shared" si="0"/>
        <v>0.19196500000000011</v>
      </c>
      <c r="S99">
        <f t="shared" si="0"/>
        <v>0.11567750000000006</v>
      </c>
      <c r="T99">
        <f t="shared" si="0"/>
        <v>0</v>
      </c>
      <c r="U99">
        <f t="shared" si="0"/>
        <v>7.6245599999999873</v>
      </c>
      <c r="V99">
        <f t="shared" si="0"/>
        <v>7.0700000000000013E-2</v>
      </c>
      <c r="W99">
        <f t="shared" si="0"/>
        <v>0.26781500000000047</v>
      </c>
      <c r="X99">
        <f t="shared" si="0"/>
        <v>0.86327999999999838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1.2247350000000001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1.4646575000000015</v>
      </c>
      <c r="AQ99">
        <f t="shared" si="0"/>
        <v>0.39467999999999992</v>
      </c>
      <c r="AR99">
        <f t="shared" si="0"/>
        <v>0.24225749999999988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2.41</v>
      </c>
      <c r="L3" s="196">
        <v>305.25</v>
      </c>
      <c r="M3" s="196">
        <v>27.1</v>
      </c>
      <c r="N3" s="196">
        <v>17.39</v>
      </c>
      <c r="O3" s="196">
        <v>0</v>
      </c>
      <c r="P3" s="196">
        <v>34.79</v>
      </c>
      <c r="Q3" s="196">
        <v>2.88</v>
      </c>
      <c r="R3" s="196">
        <v>12.49</v>
      </c>
      <c r="S3" s="196">
        <v>3.84</v>
      </c>
      <c r="T3" s="196">
        <v>0</v>
      </c>
      <c r="U3" s="196">
        <v>24.67</v>
      </c>
      <c r="V3" s="196">
        <v>6.1</v>
      </c>
      <c r="W3" s="196">
        <v>13.67</v>
      </c>
      <c r="X3" s="196">
        <v>43.44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58.15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74.569999999999993</v>
      </c>
      <c r="AQ3" s="196">
        <v>26.56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2.41</v>
      </c>
      <c r="L4" s="196">
        <v>305.25</v>
      </c>
      <c r="M4" s="196">
        <v>27.1</v>
      </c>
      <c r="N4" s="196">
        <v>17.39</v>
      </c>
      <c r="O4" s="196">
        <v>0</v>
      </c>
      <c r="P4" s="196">
        <v>36.909999999999997</v>
      </c>
      <c r="Q4" s="196">
        <v>2.88</v>
      </c>
      <c r="R4" s="196">
        <v>12.49</v>
      </c>
      <c r="S4" s="196">
        <v>3.84</v>
      </c>
      <c r="T4" s="196">
        <v>0</v>
      </c>
      <c r="U4" s="196">
        <v>24.67</v>
      </c>
      <c r="V4" s="196">
        <v>6.1</v>
      </c>
      <c r="W4" s="196">
        <v>13.67</v>
      </c>
      <c r="X4" s="196">
        <v>43.44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58.15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74.569999999999993</v>
      </c>
      <c r="AQ4" s="196">
        <v>26.56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2.41</v>
      </c>
      <c r="L5" s="196">
        <v>305.25</v>
      </c>
      <c r="M5" s="196">
        <v>27.1</v>
      </c>
      <c r="N5" s="196">
        <v>17.39</v>
      </c>
      <c r="O5" s="196">
        <v>0</v>
      </c>
      <c r="P5" s="196">
        <v>36.979999999999997</v>
      </c>
      <c r="Q5" s="196">
        <v>2.88</v>
      </c>
      <c r="R5" s="196">
        <v>12.49</v>
      </c>
      <c r="S5" s="196">
        <v>3.84</v>
      </c>
      <c r="T5" s="196">
        <v>0</v>
      </c>
      <c r="U5" s="196">
        <v>24.67</v>
      </c>
      <c r="V5" s="196">
        <v>6.1</v>
      </c>
      <c r="W5" s="196">
        <v>13.67</v>
      </c>
      <c r="X5" s="196">
        <v>43.44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58.15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74.569999999999993</v>
      </c>
      <c r="AQ5" s="196">
        <v>26.56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2.41</v>
      </c>
      <c r="L6" s="196">
        <v>305.25</v>
      </c>
      <c r="M6" s="196">
        <v>27.1</v>
      </c>
      <c r="N6" s="196">
        <v>17.39</v>
      </c>
      <c r="O6" s="196">
        <v>0</v>
      </c>
      <c r="P6" s="196">
        <v>36.979999999999997</v>
      </c>
      <c r="Q6" s="196">
        <v>2.88</v>
      </c>
      <c r="R6" s="196">
        <v>12.49</v>
      </c>
      <c r="S6" s="196">
        <v>3.84</v>
      </c>
      <c r="T6" s="196">
        <v>0</v>
      </c>
      <c r="U6" s="196">
        <v>24.67</v>
      </c>
      <c r="V6" s="196">
        <v>6.1</v>
      </c>
      <c r="W6" s="196">
        <v>13.67</v>
      </c>
      <c r="X6" s="196">
        <v>43.44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58.15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74.569999999999993</v>
      </c>
      <c r="AQ6" s="196">
        <v>26.56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3.58</v>
      </c>
      <c r="L7" s="196">
        <v>305.24</v>
      </c>
      <c r="M7" s="196">
        <v>27.1</v>
      </c>
      <c r="N7" s="196">
        <v>17.39</v>
      </c>
      <c r="O7" s="196">
        <v>0</v>
      </c>
      <c r="P7" s="196">
        <v>34.79</v>
      </c>
      <c r="Q7" s="196">
        <v>2.88</v>
      </c>
      <c r="R7" s="196">
        <v>1.92</v>
      </c>
      <c r="S7" s="196">
        <v>3.84</v>
      </c>
      <c r="T7" s="196">
        <v>0</v>
      </c>
      <c r="U7" s="196">
        <v>24.67</v>
      </c>
      <c r="V7" s="196">
        <v>1.92</v>
      </c>
      <c r="W7" s="196">
        <v>1.92</v>
      </c>
      <c r="X7" s="196">
        <v>16.32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58.15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21.12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2.73</v>
      </c>
      <c r="L8" s="196">
        <v>305.24</v>
      </c>
      <c r="M8" s="196">
        <v>27.1</v>
      </c>
      <c r="N8" s="196">
        <v>17.39</v>
      </c>
      <c r="O8" s="196">
        <v>0</v>
      </c>
      <c r="P8" s="196">
        <v>34.79</v>
      </c>
      <c r="Q8" s="196">
        <v>2.88</v>
      </c>
      <c r="R8" s="196">
        <v>1.92</v>
      </c>
      <c r="S8" s="196">
        <v>3.84</v>
      </c>
      <c r="T8" s="196">
        <v>0</v>
      </c>
      <c r="U8" s="196">
        <v>24.67</v>
      </c>
      <c r="V8" s="196">
        <v>1.92</v>
      </c>
      <c r="W8" s="196">
        <v>1.92</v>
      </c>
      <c r="X8" s="196">
        <v>16.32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58.15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305.24</v>
      </c>
      <c r="M9" s="196">
        <v>27.1</v>
      </c>
      <c r="N9" s="196">
        <v>17.39</v>
      </c>
      <c r="O9" s="196">
        <v>0</v>
      </c>
      <c r="P9" s="196">
        <v>34.79</v>
      </c>
      <c r="Q9" s="196">
        <v>2.88</v>
      </c>
      <c r="R9" s="196">
        <v>1.92</v>
      </c>
      <c r="S9" s="196">
        <v>3.84</v>
      </c>
      <c r="T9" s="196">
        <v>0</v>
      </c>
      <c r="U9" s="196">
        <v>24.67</v>
      </c>
      <c r="V9" s="196">
        <v>1.92</v>
      </c>
      <c r="W9" s="196">
        <v>1.92</v>
      </c>
      <c r="X9" s="196">
        <v>16.32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58.15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305.24</v>
      </c>
      <c r="M10" s="196">
        <v>27.1</v>
      </c>
      <c r="N10" s="196">
        <v>17.39</v>
      </c>
      <c r="O10" s="196">
        <v>0</v>
      </c>
      <c r="P10" s="196">
        <v>34.79</v>
      </c>
      <c r="Q10" s="196">
        <v>2.88</v>
      </c>
      <c r="R10" s="196">
        <v>1.92</v>
      </c>
      <c r="S10" s="196">
        <v>3.84</v>
      </c>
      <c r="T10" s="196">
        <v>0</v>
      </c>
      <c r="U10" s="196">
        <v>24.67</v>
      </c>
      <c r="V10" s="196">
        <v>1.92</v>
      </c>
      <c r="W10" s="196">
        <v>1.92</v>
      </c>
      <c r="X10" s="196">
        <v>16.32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58.15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305.24</v>
      </c>
      <c r="M11" s="196">
        <v>27.1</v>
      </c>
      <c r="N11" s="196">
        <v>17.39</v>
      </c>
      <c r="O11" s="196">
        <v>0</v>
      </c>
      <c r="P11" s="196">
        <v>34.79</v>
      </c>
      <c r="Q11" s="196">
        <v>2.88</v>
      </c>
      <c r="R11" s="196">
        <v>1.92</v>
      </c>
      <c r="S11" s="196">
        <v>3.84</v>
      </c>
      <c r="T11" s="196">
        <v>0</v>
      </c>
      <c r="U11" s="196">
        <v>24.67</v>
      </c>
      <c r="V11" s="196">
        <v>1.92</v>
      </c>
      <c r="W11" s="196">
        <v>1.92</v>
      </c>
      <c r="X11" s="196">
        <v>16.32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58.15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305.24</v>
      </c>
      <c r="M12" s="196">
        <v>27.1</v>
      </c>
      <c r="N12" s="196">
        <v>17.39</v>
      </c>
      <c r="O12" s="196">
        <v>0</v>
      </c>
      <c r="P12" s="196">
        <v>34.79</v>
      </c>
      <c r="Q12" s="196">
        <v>2.88</v>
      </c>
      <c r="R12" s="196">
        <v>1.92</v>
      </c>
      <c r="S12" s="196">
        <v>3.84</v>
      </c>
      <c r="T12" s="196">
        <v>0</v>
      </c>
      <c r="U12" s="196">
        <v>24.67</v>
      </c>
      <c r="V12" s="196">
        <v>1.92</v>
      </c>
      <c r="W12" s="196">
        <v>1.92</v>
      </c>
      <c r="X12" s="196">
        <v>16.32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58.15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305.24</v>
      </c>
      <c r="M13" s="196">
        <v>27.1</v>
      </c>
      <c r="N13" s="196">
        <v>17.39</v>
      </c>
      <c r="O13" s="196">
        <v>0</v>
      </c>
      <c r="P13" s="196">
        <v>34.79</v>
      </c>
      <c r="Q13" s="196">
        <v>2.88</v>
      </c>
      <c r="R13" s="196">
        <v>1.92</v>
      </c>
      <c r="S13" s="196">
        <v>3.84</v>
      </c>
      <c r="T13" s="196">
        <v>0</v>
      </c>
      <c r="U13" s="196">
        <v>24.67</v>
      </c>
      <c r="V13" s="196">
        <v>1.92</v>
      </c>
      <c r="W13" s="196">
        <v>1.92</v>
      </c>
      <c r="X13" s="196">
        <v>16.32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58.15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21.12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305.24</v>
      </c>
      <c r="M14" s="196">
        <v>27.1</v>
      </c>
      <c r="N14" s="196">
        <v>17.39</v>
      </c>
      <c r="O14" s="196">
        <v>0</v>
      </c>
      <c r="P14" s="196">
        <v>34.79</v>
      </c>
      <c r="Q14" s="196">
        <v>2.88</v>
      </c>
      <c r="R14" s="196">
        <v>1.92</v>
      </c>
      <c r="S14" s="196">
        <v>3.84</v>
      </c>
      <c r="T14" s="196">
        <v>0</v>
      </c>
      <c r="U14" s="196">
        <v>24.67</v>
      </c>
      <c r="V14" s="196">
        <v>1.92</v>
      </c>
      <c r="W14" s="196">
        <v>1.92</v>
      </c>
      <c r="X14" s="196">
        <v>16.32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58.15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21.12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305.24</v>
      </c>
      <c r="M15" s="196">
        <v>27.1</v>
      </c>
      <c r="N15" s="196">
        <v>17.39</v>
      </c>
      <c r="O15" s="196">
        <v>0</v>
      </c>
      <c r="P15" s="196">
        <v>34.79</v>
      </c>
      <c r="Q15" s="196">
        <v>2.88</v>
      </c>
      <c r="R15" s="196">
        <v>1.92</v>
      </c>
      <c r="S15" s="196">
        <v>3.84</v>
      </c>
      <c r="T15" s="196">
        <v>0</v>
      </c>
      <c r="U15" s="196">
        <v>24.67</v>
      </c>
      <c r="V15" s="196">
        <v>1.92</v>
      </c>
      <c r="W15" s="196">
        <v>1.92</v>
      </c>
      <c r="X15" s="196">
        <v>16.32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58.15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305.24</v>
      </c>
      <c r="M16" s="196">
        <v>27.1</v>
      </c>
      <c r="N16" s="196">
        <v>17.39</v>
      </c>
      <c r="O16" s="196">
        <v>0</v>
      </c>
      <c r="P16" s="196">
        <v>34.79</v>
      </c>
      <c r="Q16" s="196">
        <v>2.88</v>
      </c>
      <c r="R16" s="196">
        <v>1.92</v>
      </c>
      <c r="S16" s="196">
        <v>3.84</v>
      </c>
      <c r="T16" s="196">
        <v>0</v>
      </c>
      <c r="U16" s="196">
        <v>24.67</v>
      </c>
      <c r="V16" s="196">
        <v>1.92</v>
      </c>
      <c r="W16" s="196">
        <v>1.92</v>
      </c>
      <c r="X16" s="196">
        <v>16.32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58.15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305.24</v>
      </c>
      <c r="M17" s="196">
        <v>27.1</v>
      </c>
      <c r="N17" s="196">
        <v>17.39</v>
      </c>
      <c r="O17" s="196">
        <v>0</v>
      </c>
      <c r="P17" s="196">
        <v>34.79</v>
      </c>
      <c r="Q17" s="196">
        <v>2.88</v>
      </c>
      <c r="R17" s="196">
        <v>1.92</v>
      </c>
      <c r="S17" s="196">
        <v>3.84</v>
      </c>
      <c r="T17" s="196">
        <v>0</v>
      </c>
      <c r="U17" s="196">
        <v>24.67</v>
      </c>
      <c r="V17" s="196">
        <v>1.92</v>
      </c>
      <c r="W17" s="196">
        <v>1.92</v>
      </c>
      <c r="X17" s="196">
        <v>16.32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58.15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21.12</v>
      </c>
      <c r="AQ17" s="196">
        <v>7.54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305.24</v>
      </c>
      <c r="M18" s="196">
        <v>27.1</v>
      </c>
      <c r="N18" s="196">
        <v>17.39</v>
      </c>
      <c r="O18" s="196">
        <v>0</v>
      </c>
      <c r="P18" s="196">
        <v>34.79</v>
      </c>
      <c r="Q18" s="196">
        <v>2.88</v>
      </c>
      <c r="R18" s="196">
        <v>1.92</v>
      </c>
      <c r="S18" s="196">
        <v>3.84</v>
      </c>
      <c r="T18" s="196">
        <v>0</v>
      </c>
      <c r="U18" s="196">
        <v>24.67</v>
      </c>
      <c r="V18" s="196">
        <v>1.92</v>
      </c>
      <c r="W18" s="196">
        <v>1.92</v>
      </c>
      <c r="X18" s="196">
        <v>16.32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58.15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21.12</v>
      </c>
      <c r="AQ18" s="196">
        <v>7.54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305.24</v>
      </c>
      <c r="M19" s="196">
        <v>27.1</v>
      </c>
      <c r="N19" s="196">
        <v>17.39</v>
      </c>
      <c r="O19" s="196">
        <v>0</v>
      </c>
      <c r="P19" s="196">
        <v>34.79</v>
      </c>
      <c r="Q19" s="196">
        <v>2.88</v>
      </c>
      <c r="R19" s="196">
        <v>1.92</v>
      </c>
      <c r="S19" s="196">
        <v>3.84</v>
      </c>
      <c r="T19" s="196">
        <v>0</v>
      </c>
      <c r="U19" s="196">
        <v>24.67</v>
      </c>
      <c r="V19" s="196">
        <v>1.92</v>
      </c>
      <c r="W19" s="196">
        <v>1.92</v>
      </c>
      <c r="X19" s="196">
        <v>16.32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58.15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305.24</v>
      </c>
      <c r="M20" s="196">
        <v>27.1</v>
      </c>
      <c r="N20" s="196">
        <v>17.39</v>
      </c>
      <c r="O20" s="196">
        <v>0</v>
      </c>
      <c r="P20" s="196">
        <v>34.79</v>
      </c>
      <c r="Q20" s="196">
        <v>2.88</v>
      </c>
      <c r="R20" s="196">
        <v>1.92</v>
      </c>
      <c r="S20" s="196">
        <v>3.84</v>
      </c>
      <c r="T20" s="196">
        <v>0</v>
      </c>
      <c r="U20" s="196">
        <v>24.67</v>
      </c>
      <c r="V20" s="196">
        <v>1.92</v>
      </c>
      <c r="W20" s="196">
        <v>1.92</v>
      </c>
      <c r="X20" s="196">
        <v>16.32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58.15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305.24</v>
      </c>
      <c r="M21" s="196">
        <v>27.1</v>
      </c>
      <c r="N21" s="196">
        <v>17.39</v>
      </c>
      <c r="O21" s="196">
        <v>0</v>
      </c>
      <c r="P21" s="196">
        <v>34.79</v>
      </c>
      <c r="Q21" s="196">
        <v>2.88</v>
      </c>
      <c r="R21" s="196">
        <v>1.92</v>
      </c>
      <c r="S21" s="196">
        <v>3.84</v>
      </c>
      <c r="T21" s="196">
        <v>0</v>
      </c>
      <c r="U21" s="196">
        <v>24.67</v>
      </c>
      <c r="V21" s="196">
        <v>1.92</v>
      </c>
      <c r="W21" s="196">
        <v>1.92</v>
      </c>
      <c r="X21" s="196">
        <v>16.32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58.15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305.25</v>
      </c>
      <c r="M22" s="196">
        <v>27.1</v>
      </c>
      <c r="N22" s="196">
        <v>17.39</v>
      </c>
      <c r="O22" s="196">
        <v>0</v>
      </c>
      <c r="P22" s="196">
        <v>34.79</v>
      </c>
      <c r="Q22" s="196">
        <v>2.88</v>
      </c>
      <c r="R22" s="196">
        <v>1.92</v>
      </c>
      <c r="S22" s="196">
        <v>3.84</v>
      </c>
      <c r="T22" s="196">
        <v>0</v>
      </c>
      <c r="U22" s="196">
        <v>24.67</v>
      </c>
      <c r="V22" s="196">
        <v>1.92</v>
      </c>
      <c r="W22" s="196">
        <v>1.92</v>
      </c>
      <c r="X22" s="196">
        <v>16.32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58.15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21.12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1.86</v>
      </c>
      <c r="L23" s="196">
        <v>305.25</v>
      </c>
      <c r="M23" s="196">
        <v>27.1</v>
      </c>
      <c r="N23" s="196">
        <v>17.39</v>
      </c>
      <c r="O23" s="196">
        <v>0</v>
      </c>
      <c r="P23" s="196">
        <v>34.79</v>
      </c>
      <c r="Q23" s="196">
        <v>2.88</v>
      </c>
      <c r="R23" s="196">
        <v>10.85</v>
      </c>
      <c r="S23" s="196">
        <v>3.84</v>
      </c>
      <c r="T23" s="196">
        <v>0</v>
      </c>
      <c r="U23" s="196">
        <v>24.67</v>
      </c>
      <c r="V23" s="196">
        <v>5.2</v>
      </c>
      <c r="W23" s="196">
        <v>13.67</v>
      </c>
      <c r="X23" s="196">
        <v>43.44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58.15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74.569999999999993</v>
      </c>
      <c r="AQ23" s="196">
        <v>26.56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305.25</v>
      </c>
      <c r="M24" s="196">
        <v>27.1</v>
      </c>
      <c r="N24" s="196">
        <v>17.39</v>
      </c>
      <c r="O24" s="196">
        <v>0</v>
      </c>
      <c r="P24" s="196">
        <v>34.79</v>
      </c>
      <c r="Q24" s="196">
        <v>2.88</v>
      </c>
      <c r="R24" s="196">
        <v>12.49</v>
      </c>
      <c r="S24" s="196">
        <v>3.84</v>
      </c>
      <c r="T24" s="196">
        <v>0</v>
      </c>
      <c r="U24" s="196">
        <v>24.67</v>
      </c>
      <c r="V24" s="196">
        <v>6.1</v>
      </c>
      <c r="W24" s="196">
        <v>13.67</v>
      </c>
      <c r="X24" s="196">
        <v>43.44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58.15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74.569999999999993</v>
      </c>
      <c r="AQ24" s="196">
        <v>26.56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305.25</v>
      </c>
      <c r="M25" s="196">
        <v>27.1</v>
      </c>
      <c r="N25" s="196">
        <v>17.39</v>
      </c>
      <c r="O25" s="196">
        <v>0</v>
      </c>
      <c r="P25" s="196">
        <v>34.79</v>
      </c>
      <c r="Q25" s="196">
        <v>2.88</v>
      </c>
      <c r="R25" s="196">
        <v>12.49</v>
      </c>
      <c r="S25" s="196">
        <v>3.84</v>
      </c>
      <c r="T25" s="196">
        <v>0</v>
      </c>
      <c r="U25" s="196">
        <v>24.67</v>
      </c>
      <c r="V25" s="196">
        <v>5.44</v>
      </c>
      <c r="W25" s="196">
        <v>13.67</v>
      </c>
      <c r="X25" s="196">
        <v>43.44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58.15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74.569999999999993</v>
      </c>
      <c r="AQ25" s="196">
        <v>26.56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366.69</v>
      </c>
      <c r="M26" s="196">
        <v>27.1</v>
      </c>
      <c r="N26" s="196">
        <v>17.39</v>
      </c>
      <c r="O26" s="196">
        <v>0</v>
      </c>
      <c r="P26" s="196">
        <v>34.79</v>
      </c>
      <c r="Q26" s="196">
        <v>2.88</v>
      </c>
      <c r="R26" s="196">
        <v>12.49</v>
      </c>
      <c r="S26" s="196">
        <v>3.84</v>
      </c>
      <c r="T26" s="196">
        <v>0</v>
      </c>
      <c r="U26" s="196">
        <v>24.67</v>
      </c>
      <c r="V26" s="196">
        <v>6.11</v>
      </c>
      <c r="W26" s="196">
        <v>13.67</v>
      </c>
      <c r="X26" s="196">
        <v>43.44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58.15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74.569999999999993</v>
      </c>
      <c r="AQ26" s="196">
        <v>26.56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462.68</v>
      </c>
      <c r="M27" s="196">
        <v>27.1</v>
      </c>
      <c r="N27" s="196">
        <v>17.39</v>
      </c>
      <c r="O27" s="196">
        <v>0</v>
      </c>
      <c r="P27" s="196">
        <v>34.79</v>
      </c>
      <c r="Q27" s="196">
        <v>3.11</v>
      </c>
      <c r="R27" s="196">
        <v>12.49</v>
      </c>
      <c r="S27" s="196">
        <v>7.71</v>
      </c>
      <c r="T27" s="196">
        <v>0</v>
      </c>
      <c r="U27" s="196">
        <v>24.67</v>
      </c>
      <c r="V27" s="196">
        <v>6.11</v>
      </c>
      <c r="W27" s="196">
        <v>13.67</v>
      </c>
      <c r="X27" s="196">
        <v>43.44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74.569999999999993</v>
      </c>
      <c r="AQ27" s="196">
        <v>26.56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1.86</v>
      </c>
      <c r="L28" s="196">
        <v>549.07000000000005</v>
      </c>
      <c r="M28" s="196">
        <v>27.1</v>
      </c>
      <c r="N28" s="196">
        <v>17.39</v>
      </c>
      <c r="O28" s="196">
        <v>0</v>
      </c>
      <c r="P28" s="196">
        <v>34.79</v>
      </c>
      <c r="Q28" s="196">
        <v>3.11</v>
      </c>
      <c r="R28" s="196">
        <v>12.49</v>
      </c>
      <c r="S28" s="196">
        <v>7.77</v>
      </c>
      <c r="T28" s="196">
        <v>0</v>
      </c>
      <c r="U28" s="196">
        <v>24.67</v>
      </c>
      <c r="V28" s="196">
        <v>6.11</v>
      </c>
      <c r="W28" s="196">
        <v>13.67</v>
      </c>
      <c r="X28" s="196">
        <v>43.44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74.569999999999993</v>
      </c>
      <c r="AQ28" s="196">
        <v>26.56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4.49</v>
      </c>
      <c r="L29" s="196">
        <v>555.29999999999995</v>
      </c>
      <c r="M29" s="196">
        <v>27.1</v>
      </c>
      <c r="N29" s="196">
        <v>17.39</v>
      </c>
      <c r="O29" s="196">
        <v>0</v>
      </c>
      <c r="P29" s="196">
        <v>34.79</v>
      </c>
      <c r="Q29" s="196">
        <v>3.11</v>
      </c>
      <c r="R29" s="196">
        <v>12.49</v>
      </c>
      <c r="S29" s="196">
        <v>7.77</v>
      </c>
      <c r="T29" s="196">
        <v>0</v>
      </c>
      <c r="U29" s="196">
        <v>24.67</v>
      </c>
      <c r="V29" s="196">
        <v>6.11</v>
      </c>
      <c r="W29" s="196">
        <v>13.67</v>
      </c>
      <c r="X29" s="196">
        <v>43.44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4.49</v>
      </c>
      <c r="L30" s="196">
        <v>555.29999999999995</v>
      </c>
      <c r="M30" s="196">
        <v>27.1</v>
      </c>
      <c r="N30" s="196">
        <v>17.39</v>
      </c>
      <c r="O30" s="196">
        <v>0</v>
      </c>
      <c r="P30" s="196">
        <v>34.79</v>
      </c>
      <c r="Q30" s="196">
        <v>3.11</v>
      </c>
      <c r="R30" s="196">
        <v>12.49</v>
      </c>
      <c r="S30" s="196">
        <v>7.77</v>
      </c>
      <c r="T30" s="196">
        <v>0</v>
      </c>
      <c r="U30" s="196">
        <v>24.67</v>
      </c>
      <c r="V30" s="196">
        <v>6.11</v>
      </c>
      <c r="W30" s="196">
        <v>13.67</v>
      </c>
      <c r="X30" s="196">
        <v>43.44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4.49</v>
      </c>
      <c r="L31" s="196">
        <v>555.29999999999995</v>
      </c>
      <c r="M31" s="196">
        <v>27.1</v>
      </c>
      <c r="N31" s="196">
        <v>17.39</v>
      </c>
      <c r="O31" s="196">
        <v>0</v>
      </c>
      <c r="P31" s="196">
        <v>34.79</v>
      </c>
      <c r="Q31" s="196">
        <v>3.11</v>
      </c>
      <c r="R31" s="196">
        <v>12.49</v>
      </c>
      <c r="S31" s="196">
        <v>7.77</v>
      </c>
      <c r="T31" s="196">
        <v>0</v>
      </c>
      <c r="U31" s="196">
        <v>24.67</v>
      </c>
      <c r="V31" s="196">
        <v>6.11</v>
      </c>
      <c r="W31" s="196">
        <v>13.67</v>
      </c>
      <c r="X31" s="196">
        <v>43.44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3.31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4.49</v>
      </c>
      <c r="L32" s="196">
        <v>555.29999999999995</v>
      </c>
      <c r="M32" s="196">
        <v>27.1</v>
      </c>
      <c r="N32" s="196">
        <v>17.39</v>
      </c>
      <c r="O32" s="196">
        <v>0</v>
      </c>
      <c r="P32" s="196">
        <v>34.79</v>
      </c>
      <c r="Q32" s="196">
        <v>3.11</v>
      </c>
      <c r="R32" s="196">
        <v>12.49</v>
      </c>
      <c r="S32" s="196">
        <v>7.77</v>
      </c>
      <c r="T32" s="196">
        <v>0</v>
      </c>
      <c r="U32" s="196">
        <v>24.67</v>
      </c>
      <c r="V32" s="196">
        <v>6.11</v>
      </c>
      <c r="W32" s="196">
        <v>13.67</v>
      </c>
      <c r="X32" s="196">
        <v>43.44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7.86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4.49</v>
      </c>
      <c r="L33" s="196">
        <v>555.29999999999995</v>
      </c>
      <c r="M33" s="196">
        <v>27.1</v>
      </c>
      <c r="N33" s="196">
        <v>17.39</v>
      </c>
      <c r="O33" s="196">
        <v>0</v>
      </c>
      <c r="P33" s="196">
        <v>34.79</v>
      </c>
      <c r="Q33" s="196">
        <v>3.11</v>
      </c>
      <c r="R33" s="196">
        <v>12.49</v>
      </c>
      <c r="S33" s="196">
        <v>7.77</v>
      </c>
      <c r="T33" s="196">
        <v>0</v>
      </c>
      <c r="U33" s="196">
        <v>24.67</v>
      </c>
      <c r="V33" s="196">
        <v>6.11</v>
      </c>
      <c r="W33" s="196">
        <v>13.67</v>
      </c>
      <c r="X33" s="196">
        <v>43.44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74.569999999999993</v>
      </c>
      <c r="AQ33" s="196">
        <v>26.56</v>
      </c>
      <c r="AR33" s="196">
        <v>13.5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4.49</v>
      </c>
      <c r="L34" s="196">
        <v>555.29999999999995</v>
      </c>
      <c r="M34" s="196">
        <v>27.1</v>
      </c>
      <c r="N34" s="196">
        <v>17.39</v>
      </c>
      <c r="O34" s="196">
        <v>0</v>
      </c>
      <c r="P34" s="196">
        <v>34.79</v>
      </c>
      <c r="Q34" s="196">
        <v>3.11</v>
      </c>
      <c r="R34" s="196">
        <v>12.49</v>
      </c>
      <c r="S34" s="196">
        <v>7.77</v>
      </c>
      <c r="T34" s="196">
        <v>0</v>
      </c>
      <c r="U34" s="196">
        <v>24.67</v>
      </c>
      <c r="V34" s="196">
        <v>6.11</v>
      </c>
      <c r="W34" s="196">
        <v>13.67</v>
      </c>
      <c r="X34" s="196">
        <v>43.44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74.569999999999993</v>
      </c>
      <c r="AQ34" s="196">
        <v>26.56</v>
      </c>
      <c r="AR34" s="196">
        <v>18.71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4.49</v>
      </c>
      <c r="L35" s="196">
        <v>555.29999999999995</v>
      </c>
      <c r="M35" s="196">
        <v>27.1</v>
      </c>
      <c r="N35" s="196">
        <v>17.39</v>
      </c>
      <c r="O35" s="196">
        <v>0</v>
      </c>
      <c r="P35" s="196">
        <v>34.79</v>
      </c>
      <c r="Q35" s="196">
        <v>3.11</v>
      </c>
      <c r="R35" s="196">
        <v>12.49</v>
      </c>
      <c r="S35" s="196">
        <v>7.77</v>
      </c>
      <c r="T35" s="196">
        <v>0</v>
      </c>
      <c r="U35" s="196">
        <v>24.67</v>
      </c>
      <c r="V35" s="196">
        <v>6.11</v>
      </c>
      <c r="W35" s="196">
        <v>13.67</v>
      </c>
      <c r="X35" s="196">
        <v>43.44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74.569999999999993</v>
      </c>
      <c r="AQ35" s="196">
        <v>26.56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4.49</v>
      </c>
      <c r="L36" s="196">
        <v>555.29999999999995</v>
      </c>
      <c r="M36" s="196">
        <v>27.1</v>
      </c>
      <c r="N36" s="196">
        <v>17.39</v>
      </c>
      <c r="O36" s="196">
        <v>0</v>
      </c>
      <c r="P36" s="196">
        <v>34.79</v>
      </c>
      <c r="Q36" s="196">
        <v>3.11</v>
      </c>
      <c r="R36" s="196">
        <v>12.49</v>
      </c>
      <c r="S36" s="196">
        <v>7.77</v>
      </c>
      <c r="T36" s="196">
        <v>0</v>
      </c>
      <c r="U36" s="196">
        <v>24.67</v>
      </c>
      <c r="V36" s="196">
        <v>6.11</v>
      </c>
      <c r="W36" s="196">
        <v>13.67</v>
      </c>
      <c r="X36" s="196">
        <v>43.44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74.569999999999993</v>
      </c>
      <c r="AQ36" s="196">
        <v>26.56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4.49</v>
      </c>
      <c r="L37" s="196">
        <v>555.29999999999995</v>
      </c>
      <c r="M37" s="196">
        <v>27.1</v>
      </c>
      <c r="N37" s="196">
        <v>17.39</v>
      </c>
      <c r="O37" s="196">
        <v>0</v>
      </c>
      <c r="P37" s="196">
        <v>34.79</v>
      </c>
      <c r="Q37" s="196">
        <v>3.11</v>
      </c>
      <c r="R37" s="196">
        <v>12.49</v>
      </c>
      <c r="S37" s="196">
        <v>7.77</v>
      </c>
      <c r="T37" s="196">
        <v>0</v>
      </c>
      <c r="U37" s="196">
        <v>24.67</v>
      </c>
      <c r="V37" s="196">
        <v>6.11</v>
      </c>
      <c r="W37" s="196">
        <v>13.67</v>
      </c>
      <c r="X37" s="196">
        <v>43.44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74.569999999999993</v>
      </c>
      <c r="AQ37" s="196">
        <v>26.56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4.49</v>
      </c>
      <c r="L38" s="196">
        <v>555.29999999999995</v>
      </c>
      <c r="M38" s="196">
        <v>27.1</v>
      </c>
      <c r="N38" s="196">
        <v>17.39</v>
      </c>
      <c r="O38" s="196">
        <v>0</v>
      </c>
      <c r="P38" s="196">
        <v>34.79</v>
      </c>
      <c r="Q38" s="196">
        <v>3.11</v>
      </c>
      <c r="R38" s="196">
        <v>12.49</v>
      </c>
      <c r="S38" s="196">
        <v>7.77</v>
      </c>
      <c r="T38" s="196">
        <v>0</v>
      </c>
      <c r="U38" s="196">
        <v>24.67</v>
      </c>
      <c r="V38" s="196">
        <v>6.11</v>
      </c>
      <c r="W38" s="196">
        <v>13.67</v>
      </c>
      <c r="X38" s="196">
        <v>43.44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74.569999999999993</v>
      </c>
      <c r="AQ38" s="196">
        <v>26.56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4.49</v>
      </c>
      <c r="L39" s="196">
        <v>555.29999999999995</v>
      </c>
      <c r="M39" s="196">
        <v>27.1</v>
      </c>
      <c r="N39" s="196">
        <v>17.39</v>
      </c>
      <c r="O39" s="196">
        <v>0</v>
      </c>
      <c r="P39" s="196">
        <v>34.79</v>
      </c>
      <c r="Q39" s="196">
        <v>3.11</v>
      </c>
      <c r="R39" s="196">
        <v>12.49</v>
      </c>
      <c r="S39" s="196">
        <v>7.77</v>
      </c>
      <c r="T39" s="196">
        <v>0</v>
      </c>
      <c r="U39" s="196">
        <v>24.67</v>
      </c>
      <c r="V39" s="196">
        <v>6.11</v>
      </c>
      <c r="W39" s="196">
        <v>13.67</v>
      </c>
      <c r="X39" s="196">
        <v>43.44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74.569999999999993</v>
      </c>
      <c r="AQ39" s="196">
        <v>26.56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4.49</v>
      </c>
      <c r="L40" s="196">
        <v>555.29999999999995</v>
      </c>
      <c r="M40" s="196">
        <v>27.1</v>
      </c>
      <c r="N40" s="196">
        <v>17.39</v>
      </c>
      <c r="O40" s="196">
        <v>0</v>
      </c>
      <c r="P40" s="196">
        <v>34.79</v>
      </c>
      <c r="Q40" s="196">
        <v>3.11</v>
      </c>
      <c r="R40" s="196">
        <v>12.49</v>
      </c>
      <c r="S40" s="196">
        <v>7.77</v>
      </c>
      <c r="T40" s="196">
        <v>0</v>
      </c>
      <c r="U40" s="196">
        <v>24.67</v>
      </c>
      <c r="V40" s="196">
        <v>6.11</v>
      </c>
      <c r="W40" s="196">
        <v>13.67</v>
      </c>
      <c r="X40" s="196">
        <v>43.44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74.569999999999993</v>
      </c>
      <c r="AQ40" s="196">
        <v>26.56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4.49</v>
      </c>
      <c r="L41" s="196">
        <v>555.29999999999995</v>
      </c>
      <c r="M41" s="196">
        <v>27.1</v>
      </c>
      <c r="N41" s="196">
        <v>17.39</v>
      </c>
      <c r="O41" s="196">
        <v>0</v>
      </c>
      <c r="P41" s="196">
        <v>34.79</v>
      </c>
      <c r="Q41" s="196">
        <v>3.11</v>
      </c>
      <c r="R41" s="196">
        <v>12.49</v>
      </c>
      <c r="S41" s="196">
        <v>7.77</v>
      </c>
      <c r="T41" s="196">
        <v>0</v>
      </c>
      <c r="U41" s="196">
        <v>24.67</v>
      </c>
      <c r="V41" s="196">
        <v>6.11</v>
      </c>
      <c r="W41" s="196">
        <v>13.67</v>
      </c>
      <c r="X41" s="196">
        <v>43.44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74.569999999999993</v>
      </c>
      <c r="AQ41" s="196">
        <v>26.56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4.49</v>
      </c>
      <c r="L42" s="196">
        <v>555.29999999999995</v>
      </c>
      <c r="M42" s="196">
        <v>27.1</v>
      </c>
      <c r="N42" s="196">
        <v>17.39</v>
      </c>
      <c r="O42" s="196">
        <v>0</v>
      </c>
      <c r="P42" s="196">
        <v>34.79</v>
      </c>
      <c r="Q42" s="196">
        <v>3.11</v>
      </c>
      <c r="R42" s="196">
        <v>12.49</v>
      </c>
      <c r="S42" s="196">
        <v>7.77</v>
      </c>
      <c r="T42" s="196">
        <v>0</v>
      </c>
      <c r="U42" s="196">
        <v>24.67</v>
      </c>
      <c r="V42" s="196">
        <v>6.11</v>
      </c>
      <c r="W42" s="196">
        <v>13.67</v>
      </c>
      <c r="X42" s="196">
        <v>43.44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74.569999999999993</v>
      </c>
      <c r="AQ42" s="196">
        <v>26.56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4.49</v>
      </c>
      <c r="L43" s="196">
        <v>555.29999999999995</v>
      </c>
      <c r="M43" s="196">
        <v>27.1</v>
      </c>
      <c r="N43" s="196">
        <v>17.39</v>
      </c>
      <c r="O43" s="196">
        <v>0</v>
      </c>
      <c r="P43" s="196">
        <v>34.79</v>
      </c>
      <c r="Q43" s="196">
        <v>3.11</v>
      </c>
      <c r="R43" s="196">
        <v>12.49</v>
      </c>
      <c r="S43" s="196">
        <v>7.77</v>
      </c>
      <c r="T43" s="196">
        <v>0</v>
      </c>
      <c r="U43" s="196">
        <v>24.67</v>
      </c>
      <c r="V43" s="196">
        <v>6.11</v>
      </c>
      <c r="W43" s="196">
        <v>13.67</v>
      </c>
      <c r="X43" s="196">
        <v>43.44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74.569999999999993</v>
      </c>
      <c r="AQ43" s="196">
        <v>26.56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4.49</v>
      </c>
      <c r="L44" s="196">
        <v>555.29999999999995</v>
      </c>
      <c r="M44" s="196">
        <v>27.1</v>
      </c>
      <c r="N44" s="196">
        <v>17.39</v>
      </c>
      <c r="O44" s="196">
        <v>0</v>
      </c>
      <c r="P44" s="196">
        <v>34.79</v>
      </c>
      <c r="Q44" s="196">
        <v>3.11</v>
      </c>
      <c r="R44" s="196">
        <v>12.49</v>
      </c>
      <c r="S44" s="196">
        <v>7.77</v>
      </c>
      <c r="T44" s="196">
        <v>0</v>
      </c>
      <c r="U44" s="196">
        <v>24.67</v>
      </c>
      <c r="V44" s="196">
        <v>6.11</v>
      </c>
      <c r="W44" s="196">
        <v>13.67</v>
      </c>
      <c r="X44" s="196">
        <v>43.44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74.569999999999993</v>
      </c>
      <c r="AQ44" s="196">
        <v>26.56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4.49</v>
      </c>
      <c r="L45" s="196">
        <v>555.29999999999995</v>
      </c>
      <c r="M45" s="196">
        <v>27.1</v>
      </c>
      <c r="N45" s="196">
        <v>17.39</v>
      </c>
      <c r="O45" s="196">
        <v>0</v>
      </c>
      <c r="P45" s="196">
        <v>34.79</v>
      </c>
      <c r="Q45" s="196">
        <v>3.11</v>
      </c>
      <c r="R45" s="196">
        <v>12.49</v>
      </c>
      <c r="S45" s="196">
        <v>7.77</v>
      </c>
      <c r="T45" s="196">
        <v>0</v>
      </c>
      <c r="U45" s="196">
        <v>24.67</v>
      </c>
      <c r="V45" s="196">
        <v>6.11</v>
      </c>
      <c r="W45" s="196">
        <v>13.67</v>
      </c>
      <c r="X45" s="196">
        <v>43.44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74.569999999999993</v>
      </c>
      <c r="AQ45" s="196">
        <v>26.56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4.49</v>
      </c>
      <c r="L46" s="196">
        <v>555.29999999999995</v>
      </c>
      <c r="M46" s="196">
        <v>27.1</v>
      </c>
      <c r="N46" s="196">
        <v>17.39</v>
      </c>
      <c r="O46" s="196">
        <v>0</v>
      </c>
      <c r="P46" s="196">
        <v>34.79</v>
      </c>
      <c r="Q46" s="196">
        <v>3.11</v>
      </c>
      <c r="R46" s="196">
        <v>12.49</v>
      </c>
      <c r="S46" s="196">
        <v>7.77</v>
      </c>
      <c r="T46" s="196">
        <v>0</v>
      </c>
      <c r="U46" s="196">
        <v>24.67</v>
      </c>
      <c r="V46" s="196">
        <v>6.11</v>
      </c>
      <c r="W46" s="196">
        <v>13.67</v>
      </c>
      <c r="X46" s="196">
        <v>43.44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74.569999999999993</v>
      </c>
      <c r="AQ46" s="196">
        <v>26.56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1.92</v>
      </c>
      <c r="L47" s="196">
        <v>555.29999999999995</v>
      </c>
      <c r="M47" s="196">
        <v>27.1</v>
      </c>
      <c r="N47" s="196">
        <v>17.39</v>
      </c>
      <c r="O47" s="196">
        <v>0</v>
      </c>
      <c r="P47" s="196">
        <v>34.79</v>
      </c>
      <c r="Q47" s="196">
        <v>3.11</v>
      </c>
      <c r="R47" s="196">
        <v>12.49</v>
      </c>
      <c r="S47" s="196">
        <v>7.77</v>
      </c>
      <c r="T47" s="196">
        <v>0</v>
      </c>
      <c r="U47" s="196">
        <v>24.67</v>
      </c>
      <c r="V47" s="196">
        <v>6.11</v>
      </c>
      <c r="W47" s="196">
        <v>13.67</v>
      </c>
      <c r="X47" s="196">
        <v>43.44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74.569999999999993</v>
      </c>
      <c r="AQ47" s="196">
        <v>26.56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555.29999999999995</v>
      </c>
      <c r="M48" s="196">
        <v>27.1</v>
      </c>
      <c r="N48" s="196">
        <v>17.39</v>
      </c>
      <c r="O48" s="196">
        <v>0</v>
      </c>
      <c r="P48" s="196">
        <v>34.79</v>
      </c>
      <c r="Q48" s="196">
        <v>3.11</v>
      </c>
      <c r="R48" s="196">
        <v>12.49</v>
      </c>
      <c r="S48" s="196">
        <v>7.77</v>
      </c>
      <c r="T48" s="196">
        <v>0</v>
      </c>
      <c r="U48" s="196">
        <v>24.67</v>
      </c>
      <c r="V48" s="196">
        <v>6.11</v>
      </c>
      <c r="W48" s="196">
        <v>13.67</v>
      </c>
      <c r="X48" s="196">
        <v>43.44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74.569999999999993</v>
      </c>
      <c r="AQ48" s="196">
        <v>26.56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4.49</v>
      </c>
      <c r="L49" s="196">
        <v>555.29999999999995</v>
      </c>
      <c r="M49" s="196">
        <v>27.1</v>
      </c>
      <c r="N49" s="196">
        <v>17.39</v>
      </c>
      <c r="O49" s="196">
        <v>0</v>
      </c>
      <c r="P49" s="196">
        <v>34.79</v>
      </c>
      <c r="Q49" s="196">
        <v>3.11</v>
      </c>
      <c r="R49" s="196">
        <v>12.49</v>
      </c>
      <c r="S49" s="196">
        <v>7.77</v>
      </c>
      <c r="T49" s="196">
        <v>0</v>
      </c>
      <c r="U49" s="196">
        <v>24.67</v>
      </c>
      <c r="V49" s="196">
        <v>6.11</v>
      </c>
      <c r="W49" s="196">
        <v>13.67</v>
      </c>
      <c r="X49" s="196">
        <v>43.44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74.569999999999993</v>
      </c>
      <c r="AQ49" s="196">
        <v>26.56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4.49</v>
      </c>
      <c r="L50" s="196">
        <v>555.29999999999995</v>
      </c>
      <c r="M50" s="196">
        <v>27.1</v>
      </c>
      <c r="N50" s="196">
        <v>17.39</v>
      </c>
      <c r="O50" s="196">
        <v>0</v>
      </c>
      <c r="P50" s="196">
        <v>34.79</v>
      </c>
      <c r="Q50" s="196">
        <v>3.11</v>
      </c>
      <c r="R50" s="196">
        <v>12.49</v>
      </c>
      <c r="S50" s="196">
        <v>7.77</v>
      </c>
      <c r="T50" s="196">
        <v>0</v>
      </c>
      <c r="U50" s="196">
        <v>24.67</v>
      </c>
      <c r="V50" s="196">
        <v>6.11</v>
      </c>
      <c r="W50" s="196">
        <v>13.67</v>
      </c>
      <c r="X50" s="196">
        <v>43.44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74.569999999999993</v>
      </c>
      <c r="AQ50" s="196">
        <v>26.56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4.49</v>
      </c>
      <c r="L51" s="196">
        <v>555.29999999999995</v>
      </c>
      <c r="M51" s="196">
        <v>27.1</v>
      </c>
      <c r="N51" s="196">
        <v>17.39</v>
      </c>
      <c r="O51" s="196">
        <v>0</v>
      </c>
      <c r="P51" s="196">
        <v>34.79</v>
      </c>
      <c r="Q51" s="196">
        <v>3.11</v>
      </c>
      <c r="R51" s="196">
        <v>12.49</v>
      </c>
      <c r="S51" s="196">
        <v>7.77</v>
      </c>
      <c r="T51" s="196">
        <v>0</v>
      </c>
      <c r="U51" s="196">
        <v>24.67</v>
      </c>
      <c r="V51" s="196">
        <v>6.11</v>
      </c>
      <c r="W51" s="196">
        <v>13.67</v>
      </c>
      <c r="X51" s="196">
        <v>43.44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74.569999999999993</v>
      </c>
      <c r="AQ51" s="196">
        <v>26.56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4.49</v>
      </c>
      <c r="L52" s="196">
        <v>555.29999999999995</v>
      </c>
      <c r="M52" s="196">
        <v>27.1</v>
      </c>
      <c r="N52" s="196">
        <v>17.39</v>
      </c>
      <c r="O52" s="196">
        <v>0</v>
      </c>
      <c r="P52" s="196">
        <v>34.79</v>
      </c>
      <c r="Q52" s="196">
        <v>3.11</v>
      </c>
      <c r="R52" s="196">
        <v>12.49</v>
      </c>
      <c r="S52" s="196">
        <v>7.77</v>
      </c>
      <c r="T52" s="196">
        <v>0</v>
      </c>
      <c r="U52" s="196">
        <v>24.67</v>
      </c>
      <c r="V52" s="196">
        <v>6.11</v>
      </c>
      <c r="W52" s="196">
        <v>13.67</v>
      </c>
      <c r="X52" s="196">
        <v>43.44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74.569999999999993</v>
      </c>
      <c r="AQ52" s="196">
        <v>26.56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4.49</v>
      </c>
      <c r="L53" s="196">
        <v>555.29999999999995</v>
      </c>
      <c r="M53" s="196">
        <v>27.1</v>
      </c>
      <c r="N53" s="196">
        <v>17.39</v>
      </c>
      <c r="O53" s="196">
        <v>0</v>
      </c>
      <c r="P53" s="196">
        <v>34.79</v>
      </c>
      <c r="Q53" s="196">
        <v>3.11</v>
      </c>
      <c r="R53" s="196">
        <v>12.49</v>
      </c>
      <c r="S53" s="196">
        <v>7.77</v>
      </c>
      <c r="T53" s="196">
        <v>0</v>
      </c>
      <c r="U53" s="196">
        <v>24.67</v>
      </c>
      <c r="V53" s="196">
        <v>6.11</v>
      </c>
      <c r="W53" s="196">
        <v>13.67</v>
      </c>
      <c r="X53" s="196">
        <v>43.44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74.569999999999993</v>
      </c>
      <c r="AQ53" s="196">
        <v>26.56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518.35</v>
      </c>
      <c r="M54" s="196">
        <v>27.1</v>
      </c>
      <c r="N54" s="196">
        <v>17.39</v>
      </c>
      <c r="O54" s="196">
        <v>0</v>
      </c>
      <c r="P54" s="196">
        <v>34.79</v>
      </c>
      <c r="Q54" s="196">
        <v>3.11</v>
      </c>
      <c r="R54" s="196">
        <v>12.49</v>
      </c>
      <c r="S54" s="196">
        <v>7.77</v>
      </c>
      <c r="T54" s="196">
        <v>0</v>
      </c>
      <c r="U54" s="196">
        <v>24.67</v>
      </c>
      <c r="V54" s="196">
        <v>6.11</v>
      </c>
      <c r="W54" s="196">
        <v>13.67</v>
      </c>
      <c r="X54" s="196">
        <v>43.44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54.89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74.569999999999993</v>
      </c>
      <c r="AQ54" s="196">
        <v>26.56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442.19</v>
      </c>
      <c r="M55" s="196">
        <v>27.1</v>
      </c>
      <c r="N55" s="196">
        <v>17.39</v>
      </c>
      <c r="O55" s="196">
        <v>0</v>
      </c>
      <c r="P55" s="196">
        <v>34.79</v>
      </c>
      <c r="Q55" s="196">
        <v>2.88</v>
      </c>
      <c r="R55" s="196">
        <v>12.49</v>
      </c>
      <c r="S55" s="196">
        <v>3.84</v>
      </c>
      <c r="T55" s="196">
        <v>0</v>
      </c>
      <c r="U55" s="196">
        <v>24.67</v>
      </c>
      <c r="V55" s="196">
        <v>6.1</v>
      </c>
      <c r="W55" s="196">
        <v>13.67</v>
      </c>
      <c r="X55" s="196">
        <v>43.44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54.89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74.569999999999993</v>
      </c>
      <c r="AQ55" s="196">
        <v>12.57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355.17</v>
      </c>
      <c r="M56" s="196">
        <v>27.1</v>
      </c>
      <c r="N56" s="196">
        <v>17.39</v>
      </c>
      <c r="O56" s="196">
        <v>0</v>
      </c>
      <c r="P56" s="196">
        <v>34.79</v>
      </c>
      <c r="Q56" s="196">
        <v>2.88</v>
      </c>
      <c r="R56" s="196">
        <v>12.49</v>
      </c>
      <c r="S56" s="196">
        <v>3.84</v>
      </c>
      <c r="T56" s="196">
        <v>0</v>
      </c>
      <c r="U56" s="196">
        <v>24.67</v>
      </c>
      <c r="V56" s="196">
        <v>6.1</v>
      </c>
      <c r="W56" s="196">
        <v>13.67</v>
      </c>
      <c r="X56" s="196">
        <v>43.44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54.89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74.569999999999993</v>
      </c>
      <c r="AQ56" s="196">
        <v>7.68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321.57</v>
      </c>
      <c r="M57" s="196">
        <v>27.1</v>
      </c>
      <c r="N57" s="196">
        <v>17.39</v>
      </c>
      <c r="O57" s="196">
        <v>0</v>
      </c>
      <c r="P57" s="196">
        <v>34.79</v>
      </c>
      <c r="Q57" s="196">
        <v>3.11</v>
      </c>
      <c r="R57" s="196">
        <v>12.49</v>
      </c>
      <c r="S57" s="196">
        <v>7.77</v>
      </c>
      <c r="T57" s="196">
        <v>0</v>
      </c>
      <c r="U57" s="196">
        <v>24.67</v>
      </c>
      <c r="V57" s="196">
        <v>6.1</v>
      </c>
      <c r="W57" s="196">
        <v>13.67</v>
      </c>
      <c r="X57" s="196">
        <v>43.44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58.15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74.569999999999993</v>
      </c>
      <c r="AQ57" s="196">
        <v>26.56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359.97</v>
      </c>
      <c r="M58" s="196">
        <v>27.1</v>
      </c>
      <c r="N58" s="196">
        <v>17.39</v>
      </c>
      <c r="O58" s="196">
        <v>0</v>
      </c>
      <c r="P58" s="196">
        <v>34.79</v>
      </c>
      <c r="Q58" s="196">
        <v>3.11</v>
      </c>
      <c r="R58" s="196">
        <v>12.49</v>
      </c>
      <c r="S58" s="196">
        <v>7.77</v>
      </c>
      <c r="T58" s="196">
        <v>0</v>
      </c>
      <c r="U58" s="196">
        <v>24.67</v>
      </c>
      <c r="V58" s="196">
        <v>6.1</v>
      </c>
      <c r="W58" s="196">
        <v>13.67</v>
      </c>
      <c r="X58" s="196">
        <v>43.44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58.15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74.569999999999993</v>
      </c>
      <c r="AQ58" s="196">
        <v>26.56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379.16</v>
      </c>
      <c r="M59" s="196">
        <v>27.1</v>
      </c>
      <c r="N59" s="196">
        <v>17.39</v>
      </c>
      <c r="O59" s="196">
        <v>0</v>
      </c>
      <c r="P59" s="196">
        <v>34.79</v>
      </c>
      <c r="Q59" s="196">
        <v>3.11</v>
      </c>
      <c r="R59" s="196">
        <v>12.49</v>
      </c>
      <c r="S59" s="196">
        <v>7.77</v>
      </c>
      <c r="T59" s="196">
        <v>0</v>
      </c>
      <c r="U59" s="196">
        <v>24.67</v>
      </c>
      <c r="V59" s="196">
        <v>6.1</v>
      </c>
      <c r="W59" s="196">
        <v>13.67</v>
      </c>
      <c r="X59" s="196">
        <v>43.44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58.15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74.569999999999993</v>
      </c>
      <c r="AQ59" s="196">
        <v>26.56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379.16</v>
      </c>
      <c r="M60" s="196">
        <v>27.1</v>
      </c>
      <c r="N60" s="196">
        <v>17.39</v>
      </c>
      <c r="O60" s="196">
        <v>0</v>
      </c>
      <c r="P60" s="196">
        <v>34.79</v>
      </c>
      <c r="Q60" s="196">
        <v>3.11</v>
      </c>
      <c r="R60" s="196">
        <v>12.49</v>
      </c>
      <c r="S60" s="196">
        <v>7.77</v>
      </c>
      <c r="T60" s="196">
        <v>0</v>
      </c>
      <c r="U60" s="196">
        <v>24.67</v>
      </c>
      <c r="V60" s="196">
        <v>6.1</v>
      </c>
      <c r="W60" s="196">
        <v>13.67</v>
      </c>
      <c r="X60" s="196">
        <v>43.44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58.15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74.569999999999993</v>
      </c>
      <c r="AQ60" s="196">
        <v>26.56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403.16</v>
      </c>
      <c r="M61" s="196">
        <v>27.1</v>
      </c>
      <c r="N61" s="196">
        <v>17.39</v>
      </c>
      <c r="O61" s="196">
        <v>0</v>
      </c>
      <c r="P61" s="196">
        <v>34.79</v>
      </c>
      <c r="Q61" s="196">
        <v>3.11</v>
      </c>
      <c r="R61" s="196">
        <v>12.49</v>
      </c>
      <c r="S61" s="196">
        <v>7.77</v>
      </c>
      <c r="T61" s="196">
        <v>0</v>
      </c>
      <c r="U61" s="196">
        <v>24.67</v>
      </c>
      <c r="V61" s="196">
        <v>6.1</v>
      </c>
      <c r="W61" s="196">
        <v>13.67</v>
      </c>
      <c r="X61" s="196">
        <v>43.44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58.15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74.569999999999993</v>
      </c>
      <c r="AQ61" s="196">
        <v>26.56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403.16</v>
      </c>
      <c r="M62" s="196">
        <v>27.1</v>
      </c>
      <c r="N62" s="196">
        <v>17.39</v>
      </c>
      <c r="O62" s="196">
        <v>0</v>
      </c>
      <c r="P62" s="196">
        <v>34.79</v>
      </c>
      <c r="Q62" s="196">
        <v>3.11</v>
      </c>
      <c r="R62" s="196">
        <v>12.49</v>
      </c>
      <c r="S62" s="196">
        <v>7.77</v>
      </c>
      <c r="T62" s="196">
        <v>0</v>
      </c>
      <c r="U62" s="196">
        <v>24.67</v>
      </c>
      <c r="V62" s="196">
        <v>6.1</v>
      </c>
      <c r="W62" s="196">
        <v>13.67</v>
      </c>
      <c r="X62" s="196">
        <v>43.44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58.15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74.569999999999993</v>
      </c>
      <c r="AQ62" s="196">
        <v>26.56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403.16</v>
      </c>
      <c r="M63" s="196">
        <v>27.1</v>
      </c>
      <c r="N63" s="196">
        <v>17.39</v>
      </c>
      <c r="O63" s="196">
        <v>0</v>
      </c>
      <c r="P63" s="196">
        <v>34.79</v>
      </c>
      <c r="Q63" s="196">
        <v>3.11</v>
      </c>
      <c r="R63" s="196">
        <v>12.49</v>
      </c>
      <c r="S63" s="196">
        <v>7.77</v>
      </c>
      <c r="T63" s="196">
        <v>0</v>
      </c>
      <c r="U63" s="196">
        <v>24.67</v>
      </c>
      <c r="V63" s="196">
        <v>6.1</v>
      </c>
      <c r="W63" s="196">
        <v>12.15</v>
      </c>
      <c r="X63" s="196">
        <v>43.44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58.15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74.569999999999993</v>
      </c>
      <c r="AQ63" s="196">
        <v>26.56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403.16</v>
      </c>
      <c r="M64" s="196">
        <v>27.1</v>
      </c>
      <c r="N64" s="196">
        <v>17.39</v>
      </c>
      <c r="O64" s="196">
        <v>0</v>
      </c>
      <c r="P64" s="196">
        <v>34.79</v>
      </c>
      <c r="Q64" s="196">
        <v>3.11</v>
      </c>
      <c r="R64" s="196">
        <v>12.49</v>
      </c>
      <c r="S64" s="196">
        <v>7.77</v>
      </c>
      <c r="T64" s="196">
        <v>0</v>
      </c>
      <c r="U64" s="196">
        <v>24.67</v>
      </c>
      <c r="V64" s="196">
        <v>6.1</v>
      </c>
      <c r="W64" s="196">
        <v>12.15</v>
      </c>
      <c r="X64" s="196">
        <v>43.44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58.15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74.569999999999993</v>
      </c>
      <c r="AQ64" s="196">
        <v>26.56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427.15</v>
      </c>
      <c r="M65" s="196">
        <v>27.1</v>
      </c>
      <c r="N65" s="196">
        <v>17.39</v>
      </c>
      <c r="O65" s="196">
        <v>0</v>
      </c>
      <c r="P65" s="196">
        <v>34.79</v>
      </c>
      <c r="Q65" s="196">
        <v>3.1</v>
      </c>
      <c r="R65" s="196">
        <v>12.49</v>
      </c>
      <c r="S65" s="196">
        <v>7.77</v>
      </c>
      <c r="T65" s="196">
        <v>0</v>
      </c>
      <c r="U65" s="196">
        <v>24.67</v>
      </c>
      <c r="V65" s="196">
        <v>6.11</v>
      </c>
      <c r="W65" s="196">
        <v>12.15</v>
      </c>
      <c r="X65" s="196">
        <v>43.44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58.15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74.569999999999993</v>
      </c>
      <c r="AQ65" s="196">
        <v>26.56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503.94</v>
      </c>
      <c r="M66" s="196">
        <v>27.1</v>
      </c>
      <c r="N66" s="196">
        <v>17.39</v>
      </c>
      <c r="O66" s="196">
        <v>0</v>
      </c>
      <c r="P66" s="196">
        <v>34.79</v>
      </c>
      <c r="Q66" s="196">
        <v>3.11</v>
      </c>
      <c r="R66" s="196">
        <v>12.49</v>
      </c>
      <c r="S66" s="196">
        <v>7.77</v>
      </c>
      <c r="T66" s="196">
        <v>0</v>
      </c>
      <c r="U66" s="196">
        <v>24.67</v>
      </c>
      <c r="V66" s="196">
        <v>6.11</v>
      </c>
      <c r="W66" s="196">
        <v>12.15</v>
      </c>
      <c r="X66" s="196">
        <v>43.44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58.15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74.569999999999993</v>
      </c>
      <c r="AQ66" s="196">
        <v>26.56</v>
      </c>
      <c r="AR66" s="196">
        <v>23.46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4.49</v>
      </c>
      <c r="L67" s="196">
        <v>554.16999999999996</v>
      </c>
      <c r="M67" s="196">
        <v>27.1</v>
      </c>
      <c r="N67" s="196">
        <v>17.39</v>
      </c>
      <c r="O67" s="196">
        <v>0</v>
      </c>
      <c r="P67" s="196">
        <v>34.79</v>
      </c>
      <c r="Q67" s="196">
        <v>3.11</v>
      </c>
      <c r="R67" s="196">
        <v>12.49</v>
      </c>
      <c r="S67" s="196">
        <v>7.77</v>
      </c>
      <c r="T67" s="196">
        <v>0</v>
      </c>
      <c r="U67" s="196">
        <v>24.67</v>
      </c>
      <c r="V67" s="196">
        <v>6.11</v>
      </c>
      <c r="W67" s="196">
        <v>12.15</v>
      </c>
      <c r="X67" s="196">
        <v>43.44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74.569999999999993</v>
      </c>
      <c r="AQ67" s="196">
        <v>26.56</v>
      </c>
      <c r="AR67" s="196">
        <v>21.1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4.49</v>
      </c>
      <c r="L68" s="196">
        <v>555.29999999999995</v>
      </c>
      <c r="M68" s="196">
        <v>27.1</v>
      </c>
      <c r="N68" s="196">
        <v>17.39</v>
      </c>
      <c r="O68" s="196">
        <v>0</v>
      </c>
      <c r="P68" s="196">
        <v>34.79</v>
      </c>
      <c r="Q68" s="196">
        <v>3.11</v>
      </c>
      <c r="R68" s="196">
        <v>12.49</v>
      </c>
      <c r="S68" s="196">
        <v>7.77</v>
      </c>
      <c r="T68" s="196">
        <v>0</v>
      </c>
      <c r="U68" s="196">
        <v>24.67</v>
      </c>
      <c r="V68" s="196">
        <v>6.11</v>
      </c>
      <c r="W68" s="196">
        <v>12.15</v>
      </c>
      <c r="X68" s="196">
        <v>43.44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74.569999999999993</v>
      </c>
      <c r="AQ68" s="196">
        <v>26.56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4.49</v>
      </c>
      <c r="L69" s="196">
        <v>555.29999999999995</v>
      </c>
      <c r="M69" s="196">
        <v>27.1</v>
      </c>
      <c r="N69" s="196">
        <v>17.39</v>
      </c>
      <c r="O69" s="196">
        <v>0</v>
      </c>
      <c r="P69" s="196">
        <v>34.79</v>
      </c>
      <c r="Q69" s="196">
        <v>3.11</v>
      </c>
      <c r="R69" s="196">
        <v>12.49</v>
      </c>
      <c r="S69" s="196">
        <v>7.77</v>
      </c>
      <c r="T69" s="196">
        <v>0</v>
      </c>
      <c r="U69" s="196">
        <v>24.67</v>
      </c>
      <c r="V69" s="196">
        <v>6.11</v>
      </c>
      <c r="W69" s="196">
        <v>12.15</v>
      </c>
      <c r="X69" s="196">
        <v>43.44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74.569999999999993</v>
      </c>
      <c r="AQ69" s="196">
        <v>26.56</v>
      </c>
      <c r="AR69" s="196">
        <v>14.6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4.49</v>
      </c>
      <c r="L70" s="196">
        <v>555.29999999999995</v>
      </c>
      <c r="M70" s="196">
        <v>27.1</v>
      </c>
      <c r="N70" s="196">
        <v>17.39</v>
      </c>
      <c r="O70" s="196">
        <v>0</v>
      </c>
      <c r="P70" s="196">
        <v>34.79</v>
      </c>
      <c r="Q70" s="196">
        <v>3.11</v>
      </c>
      <c r="R70" s="196">
        <v>12.49</v>
      </c>
      <c r="S70" s="196">
        <v>7.77</v>
      </c>
      <c r="T70" s="196">
        <v>0</v>
      </c>
      <c r="U70" s="196">
        <v>24.67</v>
      </c>
      <c r="V70" s="196">
        <v>6.11</v>
      </c>
      <c r="W70" s="196">
        <v>12.15</v>
      </c>
      <c r="X70" s="196">
        <v>43.44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74.569999999999993</v>
      </c>
      <c r="AQ70" s="196">
        <v>26.56</v>
      </c>
      <c r="AR70" s="196">
        <v>10.63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4.49</v>
      </c>
      <c r="L71" s="196">
        <v>555.29999999999995</v>
      </c>
      <c r="M71" s="196">
        <v>27.1</v>
      </c>
      <c r="N71" s="196">
        <v>17.39</v>
      </c>
      <c r="O71" s="196">
        <v>0</v>
      </c>
      <c r="P71" s="196">
        <v>34.79</v>
      </c>
      <c r="Q71" s="196">
        <v>3.11</v>
      </c>
      <c r="R71" s="196">
        <v>12.49</v>
      </c>
      <c r="S71" s="196">
        <v>7.77</v>
      </c>
      <c r="T71" s="196">
        <v>0</v>
      </c>
      <c r="U71" s="196">
        <v>24.67</v>
      </c>
      <c r="V71" s="196">
        <v>6.11</v>
      </c>
      <c r="W71" s="196">
        <v>12.15</v>
      </c>
      <c r="X71" s="196">
        <v>43.44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74.569999999999993</v>
      </c>
      <c r="AQ71" s="196">
        <v>26.56</v>
      </c>
      <c r="AR71" s="196">
        <v>5.66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4.49</v>
      </c>
      <c r="L72" s="196">
        <v>555.29999999999995</v>
      </c>
      <c r="M72" s="196">
        <v>27.1</v>
      </c>
      <c r="N72" s="196">
        <v>17.39</v>
      </c>
      <c r="O72" s="196">
        <v>0</v>
      </c>
      <c r="P72" s="196">
        <v>34.79</v>
      </c>
      <c r="Q72" s="196">
        <v>3.11</v>
      </c>
      <c r="R72" s="196">
        <v>12.49</v>
      </c>
      <c r="S72" s="196">
        <v>7.77</v>
      </c>
      <c r="T72" s="196">
        <v>0</v>
      </c>
      <c r="U72" s="196">
        <v>24.67</v>
      </c>
      <c r="V72" s="196">
        <v>6.11</v>
      </c>
      <c r="W72" s="196">
        <v>12.15</v>
      </c>
      <c r="X72" s="196">
        <v>43.44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74.569999999999993</v>
      </c>
      <c r="AQ72" s="196">
        <v>26.56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4.49</v>
      </c>
      <c r="L73" s="196">
        <v>555.29999999999995</v>
      </c>
      <c r="M73" s="196">
        <v>27.1</v>
      </c>
      <c r="N73" s="196">
        <v>17.39</v>
      </c>
      <c r="O73" s="196">
        <v>0</v>
      </c>
      <c r="P73" s="196">
        <v>34.79</v>
      </c>
      <c r="Q73" s="196">
        <v>3.11</v>
      </c>
      <c r="R73" s="196">
        <v>12.49</v>
      </c>
      <c r="S73" s="196">
        <v>7.77</v>
      </c>
      <c r="T73" s="196">
        <v>0</v>
      </c>
      <c r="U73" s="196">
        <v>24.67</v>
      </c>
      <c r="V73" s="196">
        <v>6.11</v>
      </c>
      <c r="W73" s="196">
        <v>12.15</v>
      </c>
      <c r="X73" s="196">
        <v>43.44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74.569999999999993</v>
      </c>
      <c r="AQ73" s="196">
        <v>26.56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4.49</v>
      </c>
      <c r="L74" s="196">
        <v>555.29999999999995</v>
      </c>
      <c r="M74" s="196">
        <v>27.1</v>
      </c>
      <c r="N74" s="196">
        <v>17.39</v>
      </c>
      <c r="O74" s="196">
        <v>0</v>
      </c>
      <c r="P74" s="196">
        <v>34.79</v>
      </c>
      <c r="Q74" s="196">
        <v>3.11</v>
      </c>
      <c r="R74" s="196">
        <v>12.49</v>
      </c>
      <c r="S74" s="196">
        <v>7.77</v>
      </c>
      <c r="T74" s="196">
        <v>0</v>
      </c>
      <c r="U74" s="196">
        <v>24.67</v>
      </c>
      <c r="V74" s="196">
        <v>6.11</v>
      </c>
      <c r="W74" s="196">
        <v>12.15</v>
      </c>
      <c r="X74" s="196">
        <v>43.44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74.569999999999993</v>
      </c>
      <c r="AQ74" s="196">
        <v>26.56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4.49</v>
      </c>
      <c r="L75" s="196">
        <v>555.29999999999995</v>
      </c>
      <c r="M75" s="196">
        <v>27.1</v>
      </c>
      <c r="N75" s="196">
        <v>17.39</v>
      </c>
      <c r="O75" s="196">
        <v>0</v>
      </c>
      <c r="P75" s="196">
        <v>34.79</v>
      </c>
      <c r="Q75" s="196">
        <v>3.11</v>
      </c>
      <c r="R75" s="196">
        <v>12.49</v>
      </c>
      <c r="S75" s="196">
        <v>7.77</v>
      </c>
      <c r="T75" s="196">
        <v>0</v>
      </c>
      <c r="U75" s="196">
        <v>24.67</v>
      </c>
      <c r="V75" s="196">
        <v>6.11</v>
      </c>
      <c r="W75" s="196">
        <v>13.12</v>
      </c>
      <c r="X75" s="196">
        <v>43.44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4.49</v>
      </c>
      <c r="L76" s="196">
        <v>555.29999999999995</v>
      </c>
      <c r="M76" s="196">
        <v>27.1</v>
      </c>
      <c r="N76" s="196">
        <v>17.39</v>
      </c>
      <c r="O76" s="196">
        <v>0</v>
      </c>
      <c r="P76" s="196">
        <v>34.79</v>
      </c>
      <c r="Q76" s="196">
        <v>3.11</v>
      </c>
      <c r="R76" s="196">
        <v>12.49</v>
      </c>
      <c r="S76" s="196">
        <v>7.77</v>
      </c>
      <c r="T76" s="196">
        <v>0</v>
      </c>
      <c r="U76" s="196">
        <v>24.67</v>
      </c>
      <c r="V76" s="196">
        <v>6.11</v>
      </c>
      <c r="W76" s="196">
        <v>13.67</v>
      </c>
      <c r="X76" s="196">
        <v>43.44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4.49</v>
      </c>
      <c r="L77" s="196">
        <v>555.29999999999995</v>
      </c>
      <c r="M77" s="196">
        <v>27.1</v>
      </c>
      <c r="N77" s="196">
        <v>17.39</v>
      </c>
      <c r="O77" s="196">
        <v>0</v>
      </c>
      <c r="P77" s="196">
        <v>34.79</v>
      </c>
      <c r="Q77" s="196">
        <v>3.11</v>
      </c>
      <c r="R77" s="196">
        <v>12.49</v>
      </c>
      <c r="S77" s="196">
        <v>7.77</v>
      </c>
      <c r="T77" s="196">
        <v>0</v>
      </c>
      <c r="U77" s="196">
        <v>24.67</v>
      </c>
      <c r="V77" s="196">
        <v>6.11</v>
      </c>
      <c r="W77" s="196">
        <v>13.67</v>
      </c>
      <c r="X77" s="196">
        <v>43.44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74.569999999999993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4.49</v>
      </c>
      <c r="L78" s="196">
        <v>555.29999999999995</v>
      </c>
      <c r="M78" s="196">
        <v>27.1</v>
      </c>
      <c r="N78" s="196">
        <v>17.39</v>
      </c>
      <c r="O78" s="196">
        <v>0</v>
      </c>
      <c r="P78" s="196">
        <v>34.79</v>
      </c>
      <c r="Q78" s="196">
        <v>3.11</v>
      </c>
      <c r="R78" s="196">
        <v>12.49</v>
      </c>
      <c r="S78" s="196">
        <v>7.77</v>
      </c>
      <c r="T78" s="196">
        <v>0</v>
      </c>
      <c r="U78" s="196">
        <v>24.67</v>
      </c>
      <c r="V78" s="196">
        <v>6.11</v>
      </c>
      <c r="W78" s="196">
        <v>13.67</v>
      </c>
      <c r="X78" s="196">
        <v>43.44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74.569999999999993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4.49</v>
      </c>
      <c r="L79" s="196">
        <v>555.29999999999995</v>
      </c>
      <c r="M79" s="196">
        <v>27.1</v>
      </c>
      <c r="N79" s="196">
        <v>17.39</v>
      </c>
      <c r="O79" s="196">
        <v>0</v>
      </c>
      <c r="P79" s="196">
        <v>34.79</v>
      </c>
      <c r="Q79" s="196">
        <v>3.11</v>
      </c>
      <c r="R79" s="196">
        <v>12.49</v>
      </c>
      <c r="S79" s="196">
        <v>7.77</v>
      </c>
      <c r="T79" s="196">
        <v>0</v>
      </c>
      <c r="U79" s="196">
        <v>24.67</v>
      </c>
      <c r="V79" s="196">
        <v>6.11</v>
      </c>
      <c r="W79" s="196">
        <v>13.67</v>
      </c>
      <c r="X79" s="196">
        <v>43.44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74.569999999999993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4.49</v>
      </c>
      <c r="L80" s="196">
        <v>555.29999999999995</v>
      </c>
      <c r="M80" s="196">
        <v>27.1</v>
      </c>
      <c r="N80" s="196">
        <v>17.39</v>
      </c>
      <c r="O80" s="196">
        <v>0</v>
      </c>
      <c r="P80" s="196">
        <v>34.79</v>
      </c>
      <c r="Q80" s="196">
        <v>3.11</v>
      </c>
      <c r="R80" s="196">
        <v>12.49</v>
      </c>
      <c r="S80" s="196">
        <v>7.77</v>
      </c>
      <c r="T80" s="196">
        <v>0</v>
      </c>
      <c r="U80" s="196">
        <v>24.67</v>
      </c>
      <c r="V80" s="196">
        <v>6.11</v>
      </c>
      <c r="W80" s="196">
        <v>13.67</v>
      </c>
      <c r="X80" s="196">
        <v>43.44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74.569999999999993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4.49</v>
      </c>
      <c r="L81" s="196">
        <v>555.29999999999995</v>
      </c>
      <c r="M81" s="196">
        <v>27.1</v>
      </c>
      <c r="N81" s="196">
        <v>17.39</v>
      </c>
      <c r="O81" s="196">
        <v>0</v>
      </c>
      <c r="P81" s="196">
        <v>34.79</v>
      </c>
      <c r="Q81" s="196">
        <v>3.11</v>
      </c>
      <c r="R81" s="196">
        <v>12.49</v>
      </c>
      <c r="S81" s="196">
        <v>7.77</v>
      </c>
      <c r="T81" s="196">
        <v>0</v>
      </c>
      <c r="U81" s="196">
        <v>24.67</v>
      </c>
      <c r="V81" s="196">
        <v>6.11</v>
      </c>
      <c r="W81" s="196">
        <v>13.67</v>
      </c>
      <c r="X81" s="196">
        <v>43.44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74.569999999999993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4.49</v>
      </c>
      <c r="L82" s="196">
        <v>555.29999999999995</v>
      </c>
      <c r="M82" s="196">
        <v>27.1</v>
      </c>
      <c r="N82" s="196">
        <v>17.39</v>
      </c>
      <c r="O82" s="196">
        <v>0</v>
      </c>
      <c r="P82" s="196">
        <v>34.79</v>
      </c>
      <c r="Q82" s="196">
        <v>3.11</v>
      </c>
      <c r="R82" s="196">
        <v>12.49</v>
      </c>
      <c r="S82" s="196">
        <v>7.77</v>
      </c>
      <c r="T82" s="196">
        <v>0</v>
      </c>
      <c r="U82" s="196">
        <v>24.67</v>
      </c>
      <c r="V82" s="196">
        <v>6.11</v>
      </c>
      <c r="W82" s="196">
        <v>13.67</v>
      </c>
      <c r="X82" s="196">
        <v>43.44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74.569999999999993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4.49</v>
      </c>
      <c r="L83" s="196">
        <v>555.29999999999995</v>
      </c>
      <c r="M83" s="196">
        <v>27.1</v>
      </c>
      <c r="N83" s="196">
        <v>17.39</v>
      </c>
      <c r="O83" s="196">
        <v>0</v>
      </c>
      <c r="P83" s="196">
        <v>34.79</v>
      </c>
      <c r="Q83" s="196">
        <v>3.11</v>
      </c>
      <c r="R83" s="196">
        <v>12.49</v>
      </c>
      <c r="S83" s="196">
        <v>7.77</v>
      </c>
      <c r="T83" s="196">
        <v>0</v>
      </c>
      <c r="U83" s="196">
        <v>24.67</v>
      </c>
      <c r="V83" s="196">
        <v>6.11</v>
      </c>
      <c r="W83" s="196">
        <v>13.67</v>
      </c>
      <c r="X83" s="196">
        <v>43.44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74.569999999999993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4.49</v>
      </c>
      <c r="L84" s="196">
        <v>555.29999999999995</v>
      </c>
      <c r="M84" s="196">
        <v>27.1</v>
      </c>
      <c r="N84" s="196">
        <v>17.39</v>
      </c>
      <c r="O84" s="196">
        <v>0</v>
      </c>
      <c r="P84" s="196">
        <v>34.79</v>
      </c>
      <c r="Q84" s="196">
        <v>3.11</v>
      </c>
      <c r="R84" s="196">
        <v>12.49</v>
      </c>
      <c r="S84" s="196">
        <v>7.77</v>
      </c>
      <c r="T84" s="196">
        <v>0</v>
      </c>
      <c r="U84" s="196">
        <v>24.67</v>
      </c>
      <c r="V84" s="196">
        <v>6.11</v>
      </c>
      <c r="W84" s="196">
        <v>13.67</v>
      </c>
      <c r="X84" s="196">
        <v>43.44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74.569999999999993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4.49</v>
      </c>
      <c r="L85" s="196">
        <v>555.29999999999995</v>
      </c>
      <c r="M85" s="196">
        <v>27.1</v>
      </c>
      <c r="N85" s="196">
        <v>17.39</v>
      </c>
      <c r="O85" s="196">
        <v>0</v>
      </c>
      <c r="P85" s="196">
        <v>34.79</v>
      </c>
      <c r="Q85" s="196">
        <v>3.11</v>
      </c>
      <c r="R85" s="196">
        <v>12.49</v>
      </c>
      <c r="S85" s="196">
        <v>7.77</v>
      </c>
      <c r="T85" s="196">
        <v>0</v>
      </c>
      <c r="U85" s="196">
        <v>24.67</v>
      </c>
      <c r="V85" s="196">
        <v>6.11</v>
      </c>
      <c r="W85" s="196">
        <v>13.67</v>
      </c>
      <c r="X85" s="196">
        <v>43.44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74.569999999999993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4.49</v>
      </c>
      <c r="L86" s="196">
        <v>555.29999999999995</v>
      </c>
      <c r="M86" s="196">
        <v>27.1</v>
      </c>
      <c r="N86" s="196">
        <v>17.39</v>
      </c>
      <c r="O86" s="196">
        <v>0</v>
      </c>
      <c r="P86" s="196">
        <v>34.79</v>
      </c>
      <c r="Q86" s="196">
        <v>3.11</v>
      </c>
      <c r="R86" s="196">
        <v>12.49</v>
      </c>
      <c r="S86" s="196">
        <v>7.77</v>
      </c>
      <c r="T86" s="196">
        <v>0</v>
      </c>
      <c r="U86" s="196">
        <v>24.67</v>
      </c>
      <c r="V86" s="196">
        <v>6.11</v>
      </c>
      <c r="W86" s="196">
        <v>13.67</v>
      </c>
      <c r="X86" s="196">
        <v>43.44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74.569999999999993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</v>
      </c>
      <c r="L87" s="196">
        <v>555.29999999999995</v>
      </c>
      <c r="M87" s="196">
        <v>27.1</v>
      </c>
      <c r="N87" s="196">
        <v>17.39</v>
      </c>
      <c r="O87" s="196">
        <v>0</v>
      </c>
      <c r="P87" s="196">
        <v>34.79</v>
      </c>
      <c r="Q87" s="196">
        <v>3.11</v>
      </c>
      <c r="R87" s="196">
        <v>12.49</v>
      </c>
      <c r="S87" s="196">
        <v>7.77</v>
      </c>
      <c r="T87" s="196">
        <v>0</v>
      </c>
      <c r="U87" s="196">
        <v>24.67</v>
      </c>
      <c r="V87" s="196">
        <v>6.11</v>
      </c>
      <c r="W87" s="196">
        <v>13.67</v>
      </c>
      <c r="X87" s="196">
        <v>43.44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74.569999999999993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500</v>
      </c>
      <c r="M88" s="196">
        <v>27.1</v>
      </c>
      <c r="N88" s="196">
        <v>17.39</v>
      </c>
      <c r="O88" s="196">
        <v>0</v>
      </c>
      <c r="P88" s="196">
        <v>34.79</v>
      </c>
      <c r="Q88" s="196">
        <v>3.11</v>
      </c>
      <c r="R88" s="196">
        <v>12.49</v>
      </c>
      <c r="S88" s="196">
        <v>7.77</v>
      </c>
      <c r="T88" s="196">
        <v>0</v>
      </c>
      <c r="U88" s="196">
        <v>24.67</v>
      </c>
      <c r="V88" s="196">
        <v>6.11</v>
      </c>
      <c r="W88" s="196">
        <v>13.67</v>
      </c>
      <c r="X88" s="196">
        <v>43.44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74.569999999999993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420</v>
      </c>
      <c r="M89" s="196">
        <v>27.1</v>
      </c>
      <c r="N89" s="196">
        <v>17.39</v>
      </c>
      <c r="O89" s="196">
        <v>0</v>
      </c>
      <c r="P89" s="196">
        <v>34.79</v>
      </c>
      <c r="Q89" s="196">
        <v>3.11</v>
      </c>
      <c r="R89" s="196">
        <v>12.49</v>
      </c>
      <c r="S89" s="196">
        <v>7.77</v>
      </c>
      <c r="T89" s="196">
        <v>0</v>
      </c>
      <c r="U89" s="196">
        <v>24.67</v>
      </c>
      <c r="V89" s="196">
        <v>6.11</v>
      </c>
      <c r="W89" s="196">
        <v>13.67</v>
      </c>
      <c r="X89" s="196">
        <v>43.44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54.89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74.569999999999993</v>
      </c>
      <c r="AQ89" s="196">
        <v>26.56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410</v>
      </c>
      <c r="M90" s="196">
        <v>27.1</v>
      </c>
      <c r="N90" s="196">
        <v>17.39</v>
      </c>
      <c r="O90" s="196">
        <v>0</v>
      </c>
      <c r="P90" s="196">
        <v>34.79</v>
      </c>
      <c r="Q90" s="196">
        <v>3.11</v>
      </c>
      <c r="R90" s="196">
        <v>12.49</v>
      </c>
      <c r="S90" s="196">
        <v>7.77</v>
      </c>
      <c r="T90" s="196">
        <v>0</v>
      </c>
      <c r="U90" s="196">
        <v>24.67</v>
      </c>
      <c r="V90" s="196">
        <v>6.11</v>
      </c>
      <c r="W90" s="196">
        <v>13.67</v>
      </c>
      <c r="X90" s="196">
        <v>43.44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54.89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74.569999999999993</v>
      </c>
      <c r="AQ90" s="196">
        <v>26.56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385</v>
      </c>
      <c r="M91" s="196">
        <v>27.1</v>
      </c>
      <c r="N91" s="196">
        <v>17.39</v>
      </c>
      <c r="O91" s="196">
        <v>0</v>
      </c>
      <c r="P91" s="196">
        <v>34.79</v>
      </c>
      <c r="Q91" s="196">
        <v>3.11</v>
      </c>
      <c r="R91" s="196">
        <v>12.49</v>
      </c>
      <c r="S91" s="196">
        <v>7.77</v>
      </c>
      <c r="T91" s="196">
        <v>0</v>
      </c>
      <c r="U91" s="196">
        <v>24.67</v>
      </c>
      <c r="V91" s="196">
        <v>6.1</v>
      </c>
      <c r="W91" s="196">
        <v>13.67</v>
      </c>
      <c r="X91" s="196">
        <v>43.44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58.15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74.58</v>
      </c>
      <c r="AQ91" s="196">
        <v>26.56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350</v>
      </c>
      <c r="M92" s="196">
        <v>27.1</v>
      </c>
      <c r="N92" s="196">
        <v>17.39</v>
      </c>
      <c r="O92" s="196">
        <v>0</v>
      </c>
      <c r="P92" s="196">
        <v>34.79</v>
      </c>
      <c r="Q92" s="196">
        <v>3.11</v>
      </c>
      <c r="R92" s="196">
        <v>12.49</v>
      </c>
      <c r="S92" s="196">
        <v>7.77</v>
      </c>
      <c r="T92" s="196">
        <v>0</v>
      </c>
      <c r="U92" s="196">
        <v>24.67</v>
      </c>
      <c r="V92" s="196">
        <v>6.1</v>
      </c>
      <c r="W92" s="196">
        <v>13.67</v>
      </c>
      <c r="X92" s="196">
        <v>43.44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58.15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74.569999999999993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318</v>
      </c>
      <c r="M93" s="196">
        <v>27.1</v>
      </c>
      <c r="N93" s="196">
        <v>17.39</v>
      </c>
      <c r="O93" s="196">
        <v>0</v>
      </c>
      <c r="P93" s="196">
        <v>34.79</v>
      </c>
      <c r="Q93" s="196">
        <v>2.88</v>
      </c>
      <c r="R93" s="196">
        <v>12.49</v>
      </c>
      <c r="S93" s="196">
        <v>4.1100000000000003</v>
      </c>
      <c r="T93" s="196">
        <v>0</v>
      </c>
      <c r="U93" s="196">
        <v>24.67</v>
      </c>
      <c r="V93" s="196">
        <v>6.1</v>
      </c>
      <c r="W93" s="196">
        <v>13.67</v>
      </c>
      <c r="X93" s="196">
        <v>43.44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58.15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74.569999999999993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318</v>
      </c>
      <c r="M94" s="196">
        <v>27.1</v>
      </c>
      <c r="N94" s="196">
        <v>17.39</v>
      </c>
      <c r="O94" s="196">
        <v>0</v>
      </c>
      <c r="P94" s="196">
        <v>34.79</v>
      </c>
      <c r="Q94" s="196">
        <v>2.88</v>
      </c>
      <c r="R94" s="196">
        <v>12.49</v>
      </c>
      <c r="S94" s="196">
        <v>3.84</v>
      </c>
      <c r="T94" s="196">
        <v>0</v>
      </c>
      <c r="U94" s="196">
        <v>24.67</v>
      </c>
      <c r="V94" s="196">
        <v>6.1</v>
      </c>
      <c r="W94" s="196">
        <v>13.67</v>
      </c>
      <c r="X94" s="196">
        <v>43.44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58.15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74.569999999999993</v>
      </c>
      <c r="AQ94" s="196">
        <v>26.56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332.44</v>
      </c>
      <c r="M95" s="196">
        <v>27.1</v>
      </c>
      <c r="N95" s="196">
        <v>17.39</v>
      </c>
      <c r="O95" s="196">
        <v>0</v>
      </c>
      <c r="P95" s="196">
        <v>34.79</v>
      </c>
      <c r="Q95" s="196">
        <v>2.88</v>
      </c>
      <c r="R95" s="196">
        <v>6.62</v>
      </c>
      <c r="S95" s="196">
        <v>3.84</v>
      </c>
      <c r="T95" s="196">
        <v>0</v>
      </c>
      <c r="U95" s="196">
        <v>24.67</v>
      </c>
      <c r="V95" s="196">
        <v>6.1</v>
      </c>
      <c r="W95" s="196">
        <v>13.67</v>
      </c>
      <c r="X95" s="196">
        <v>43.44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58.15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74.569999999999993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</v>
      </c>
      <c r="L96" s="196">
        <v>348.62</v>
      </c>
      <c r="M96" s="196">
        <v>27.1</v>
      </c>
      <c r="N96" s="196">
        <v>17.39</v>
      </c>
      <c r="O96" s="196">
        <v>0</v>
      </c>
      <c r="P96" s="196">
        <v>34.79</v>
      </c>
      <c r="Q96" s="196">
        <v>2.88</v>
      </c>
      <c r="R96" s="196">
        <v>1.92</v>
      </c>
      <c r="S96" s="196">
        <v>3.84</v>
      </c>
      <c r="T96" s="196">
        <v>0</v>
      </c>
      <c r="U96" s="196">
        <v>24.67</v>
      </c>
      <c r="V96" s="196">
        <v>1.92</v>
      </c>
      <c r="W96" s="196">
        <v>13.67</v>
      </c>
      <c r="X96" s="196">
        <v>43.44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58.15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43.2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318</v>
      </c>
      <c r="M97" s="196">
        <v>27.1</v>
      </c>
      <c r="N97" s="196">
        <v>17.39</v>
      </c>
      <c r="O97" s="196">
        <v>0</v>
      </c>
      <c r="P97" s="196">
        <v>34.79</v>
      </c>
      <c r="Q97" s="196">
        <v>2.88</v>
      </c>
      <c r="R97" s="196">
        <v>1.92</v>
      </c>
      <c r="S97" s="196">
        <v>3.84</v>
      </c>
      <c r="T97" s="196">
        <v>0</v>
      </c>
      <c r="U97" s="196">
        <v>24.67</v>
      </c>
      <c r="V97" s="196">
        <v>1.92</v>
      </c>
      <c r="W97" s="196">
        <v>13.67</v>
      </c>
      <c r="X97" s="196">
        <v>43.44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58.15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43.2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318</v>
      </c>
      <c r="M98" s="196">
        <v>27.1</v>
      </c>
      <c r="N98" s="196">
        <v>17.39</v>
      </c>
      <c r="O98" s="196">
        <v>0</v>
      </c>
      <c r="P98" s="196">
        <v>34.79</v>
      </c>
      <c r="Q98" s="196">
        <v>2.88</v>
      </c>
      <c r="R98" s="196">
        <v>1.92</v>
      </c>
      <c r="S98" s="196">
        <v>3.84</v>
      </c>
      <c r="T98" s="196">
        <v>0</v>
      </c>
      <c r="U98" s="196">
        <v>24.67</v>
      </c>
      <c r="V98" s="196">
        <v>1.92</v>
      </c>
      <c r="W98" s="196">
        <v>13.67</v>
      </c>
      <c r="X98" s="196">
        <v>43.44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58.15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43.2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7.4775000000000036E-2</v>
      </c>
      <c r="L99">
        <f t="shared" si="0"/>
        <v>10.814767500000002</v>
      </c>
      <c r="M99">
        <f t="shared" si="0"/>
        <v>0.65039999999999887</v>
      </c>
      <c r="N99">
        <f t="shared" si="0"/>
        <v>0.41736000000000073</v>
      </c>
      <c r="O99">
        <f t="shared" si="0"/>
        <v>0</v>
      </c>
      <c r="P99">
        <f t="shared" si="0"/>
        <v>0.83658499999999936</v>
      </c>
      <c r="Q99">
        <f t="shared" si="0"/>
        <v>7.279750000000014E-2</v>
      </c>
      <c r="R99">
        <f t="shared" si="0"/>
        <v>0.24767500000000012</v>
      </c>
      <c r="S99">
        <f t="shared" si="0"/>
        <v>0.15509249999999988</v>
      </c>
      <c r="T99">
        <f t="shared" si="0"/>
        <v>0</v>
      </c>
      <c r="U99">
        <f t="shared" si="0"/>
        <v>0.59208000000000083</v>
      </c>
      <c r="V99">
        <f t="shared" si="0"/>
        <v>0.12629250000000025</v>
      </c>
      <c r="W99">
        <f t="shared" si="0"/>
        <v>0.27638249999999981</v>
      </c>
      <c r="X99">
        <f t="shared" si="0"/>
        <v>0.93408000000000091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1.5024949999999986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1.5523549999999988</v>
      </c>
      <c r="AQ99">
        <f t="shared" si="0"/>
        <v>0.53475249999999908</v>
      </c>
      <c r="AR99">
        <f t="shared" si="0"/>
        <v>0.2151125000000001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12.45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9.68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0.47453250000000002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320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320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60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320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105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320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105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320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105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320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105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320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105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105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105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105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105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105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105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60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60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60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105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105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105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320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320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320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320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320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320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320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320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320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320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320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320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0.42749999999999999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5.47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14.3</v>
      </c>
      <c r="E3" s="196">
        <v>0</v>
      </c>
      <c r="F3" s="196">
        <v>0</v>
      </c>
      <c r="G3" s="196">
        <v>22.9</v>
      </c>
      <c r="H3" s="196">
        <v>0</v>
      </c>
      <c r="I3" s="196">
        <v>10.11</v>
      </c>
      <c r="J3" s="196">
        <v>30.81</v>
      </c>
      <c r="K3" s="196">
        <v>0</v>
      </c>
      <c r="L3" s="196">
        <v>0.39</v>
      </c>
      <c r="M3" s="196">
        <v>2.56</v>
      </c>
      <c r="N3" s="196">
        <v>1.04</v>
      </c>
      <c r="O3" s="196">
        <v>2.94</v>
      </c>
      <c r="P3" s="196">
        <v>2.42</v>
      </c>
      <c r="Q3" s="196">
        <v>0.19</v>
      </c>
      <c r="R3" s="196">
        <v>0.75</v>
      </c>
      <c r="S3" s="196">
        <v>0.46</v>
      </c>
      <c r="T3" s="196">
        <v>0</v>
      </c>
      <c r="U3" s="196">
        <v>2.4900000000000002</v>
      </c>
      <c r="V3" s="196">
        <v>0.36</v>
      </c>
      <c r="W3" s="196">
        <v>0.82</v>
      </c>
      <c r="X3" s="196">
        <v>2.6</v>
      </c>
      <c r="Y3" s="196">
        <v>0</v>
      </c>
      <c r="Z3" s="196">
        <v>4.9000000000000004</v>
      </c>
      <c r="AA3" s="196">
        <v>1.59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14.3</v>
      </c>
      <c r="E4" s="196">
        <v>0</v>
      </c>
      <c r="F4" s="196">
        <v>0</v>
      </c>
      <c r="G4" s="196">
        <v>22.9</v>
      </c>
      <c r="H4" s="196">
        <v>0</v>
      </c>
      <c r="I4" s="196">
        <v>10.11</v>
      </c>
      <c r="J4" s="196">
        <v>30.81</v>
      </c>
      <c r="K4" s="196">
        <v>0</v>
      </c>
      <c r="L4" s="196">
        <v>0.39</v>
      </c>
      <c r="M4" s="196">
        <v>2.56</v>
      </c>
      <c r="N4" s="196">
        <v>1.04</v>
      </c>
      <c r="O4" s="196">
        <v>2.94</v>
      </c>
      <c r="P4" s="196">
        <v>1.05</v>
      </c>
      <c r="Q4" s="196">
        <v>0.19</v>
      </c>
      <c r="R4" s="196">
        <v>0.75</v>
      </c>
      <c r="S4" s="196">
        <v>0.46</v>
      </c>
      <c r="T4" s="196">
        <v>0</v>
      </c>
      <c r="U4" s="196">
        <v>2.4900000000000002</v>
      </c>
      <c r="V4" s="196">
        <v>0.36</v>
      </c>
      <c r="W4" s="196">
        <v>0.82</v>
      </c>
      <c r="X4" s="196">
        <v>2.6</v>
      </c>
      <c r="Y4" s="196">
        <v>0</v>
      </c>
      <c r="Z4" s="196">
        <v>4.9000000000000004</v>
      </c>
      <c r="AA4" s="196">
        <v>1.59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14.3</v>
      </c>
      <c r="E5" s="196">
        <v>0</v>
      </c>
      <c r="F5" s="196">
        <v>0</v>
      </c>
      <c r="G5" s="196">
        <v>22.9</v>
      </c>
      <c r="H5" s="196">
        <v>0</v>
      </c>
      <c r="I5" s="196">
        <v>10.11</v>
      </c>
      <c r="J5" s="196">
        <v>30.81</v>
      </c>
      <c r="K5" s="196">
        <v>0</v>
      </c>
      <c r="L5" s="196">
        <v>0.39</v>
      </c>
      <c r="M5" s="196">
        <v>2.56</v>
      </c>
      <c r="N5" s="196">
        <v>1.04</v>
      </c>
      <c r="O5" s="196">
        <v>2.94</v>
      </c>
      <c r="P5" s="196">
        <v>1</v>
      </c>
      <c r="Q5" s="196">
        <v>0.19</v>
      </c>
      <c r="R5" s="196">
        <v>0.75</v>
      </c>
      <c r="S5" s="196">
        <v>0.46</v>
      </c>
      <c r="T5" s="196">
        <v>0</v>
      </c>
      <c r="U5" s="196">
        <v>2.4900000000000002</v>
      </c>
      <c r="V5" s="196">
        <v>0.36</v>
      </c>
      <c r="W5" s="196">
        <v>0.82</v>
      </c>
      <c r="X5" s="196">
        <v>2.6</v>
      </c>
      <c r="Y5" s="196">
        <v>0</v>
      </c>
      <c r="Z5" s="196">
        <v>4.9000000000000004</v>
      </c>
      <c r="AA5" s="196">
        <v>1.59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14.3</v>
      </c>
      <c r="E6" s="196">
        <v>0</v>
      </c>
      <c r="F6" s="196">
        <v>0</v>
      </c>
      <c r="G6" s="196">
        <v>22.9</v>
      </c>
      <c r="H6" s="196">
        <v>0</v>
      </c>
      <c r="I6" s="196">
        <v>10.11</v>
      </c>
      <c r="J6" s="196">
        <v>30.81</v>
      </c>
      <c r="K6" s="196">
        <v>0</v>
      </c>
      <c r="L6" s="196">
        <v>0.39</v>
      </c>
      <c r="M6" s="196">
        <v>2.56</v>
      </c>
      <c r="N6" s="196">
        <v>1.04</v>
      </c>
      <c r="O6" s="196">
        <v>2.94</v>
      </c>
      <c r="P6" s="196">
        <v>1</v>
      </c>
      <c r="Q6" s="196">
        <v>0.19</v>
      </c>
      <c r="R6" s="196">
        <v>0.75</v>
      </c>
      <c r="S6" s="196">
        <v>0.46</v>
      </c>
      <c r="T6" s="196">
        <v>0</v>
      </c>
      <c r="U6" s="196">
        <v>2.4900000000000002</v>
      </c>
      <c r="V6" s="196">
        <v>0.36</v>
      </c>
      <c r="W6" s="196">
        <v>0.82</v>
      </c>
      <c r="X6" s="196">
        <v>2.6</v>
      </c>
      <c r="Y6" s="196">
        <v>0</v>
      </c>
      <c r="Z6" s="196">
        <v>4.9000000000000004</v>
      </c>
      <c r="AA6" s="196">
        <v>1.59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14.3</v>
      </c>
      <c r="E7" s="196">
        <v>0</v>
      </c>
      <c r="F7" s="196">
        <v>0</v>
      </c>
      <c r="G7" s="196">
        <v>22.9</v>
      </c>
      <c r="H7" s="196">
        <v>0</v>
      </c>
      <c r="I7" s="196">
        <v>10.11</v>
      </c>
      <c r="J7" s="196">
        <v>30.81</v>
      </c>
      <c r="K7" s="196">
        <v>54.8</v>
      </c>
      <c r="L7" s="196">
        <v>6.55</v>
      </c>
      <c r="M7" s="196">
        <v>2.56</v>
      </c>
      <c r="N7" s="196">
        <v>1.04</v>
      </c>
      <c r="O7" s="196">
        <v>2.94</v>
      </c>
      <c r="P7" s="196">
        <v>2.42</v>
      </c>
      <c r="Q7" s="196">
        <v>2.8</v>
      </c>
      <c r="R7" s="196">
        <v>0.75</v>
      </c>
      <c r="S7" s="196">
        <v>6.98</v>
      </c>
      <c r="T7" s="196">
        <v>0</v>
      </c>
      <c r="U7" s="196">
        <v>2.4900000000000002</v>
      </c>
      <c r="V7" s="196">
        <v>0.36</v>
      </c>
      <c r="W7" s="196">
        <v>0.82</v>
      </c>
      <c r="X7" s="196">
        <v>2.6</v>
      </c>
      <c r="Y7" s="196">
        <v>0</v>
      </c>
      <c r="Z7" s="196">
        <v>4.9000000000000004</v>
      </c>
      <c r="AA7" s="196">
        <v>1.59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14.3</v>
      </c>
      <c r="E8" s="196">
        <v>0</v>
      </c>
      <c r="F8" s="196">
        <v>0</v>
      </c>
      <c r="G8" s="196">
        <v>22.9</v>
      </c>
      <c r="H8" s="196">
        <v>0</v>
      </c>
      <c r="I8" s="196">
        <v>10.11</v>
      </c>
      <c r="J8" s="196">
        <v>30.81</v>
      </c>
      <c r="K8" s="196">
        <v>105.97</v>
      </c>
      <c r="L8" s="196">
        <v>6.55</v>
      </c>
      <c r="M8" s="196">
        <v>2.56</v>
      </c>
      <c r="N8" s="196">
        <v>1.04</v>
      </c>
      <c r="O8" s="196">
        <v>2.94</v>
      </c>
      <c r="P8" s="196">
        <v>2.42</v>
      </c>
      <c r="Q8" s="196">
        <v>2.8</v>
      </c>
      <c r="R8" s="196">
        <v>0.75</v>
      </c>
      <c r="S8" s="196">
        <v>6.98</v>
      </c>
      <c r="T8" s="196">
        <v>0</v>
      </c>
      <c r="U8" s="196">
        <v>2.4900000000000002</v>
      </c>
      <c r="V8" s="196">
        <v>0.36</v>
      </c>
      <c r="W8" s="196">
        <v>0.82</v>
      </c>
      <c r="X8" s="196">
        <v>2.6</v>
      </c>
      <c r="Y8" s="196">
        <v>0</v>
      </c>
      <c r="Z8" s="196">
        <v>4.9000000000000004</v>
      </c>
      <c r="AA8" s="196">
        <v>1.59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14.3</v>
      </c>
      <c r="E9" s="196">
        <v>0</v>
      </c>
      <c r="F9" s="196">
        <v>0</v>
      </c>
      <c r="G9" s="196">
        <v>22.9</v>
      </c>
      <c r="H9" s="196">
        <v>0</v>
      </c>
      <c r="I9" s="196">
        <v>10.11</v>
      </c>
      <c r="J9" s="196">
        <v>30.81</v>
      </c>
      <c r="K9" s="196">
        <v>120.42</v>
      </c>
      <c r="L9" s="196">
        <v>6.55</v>
      </c>
      <c r="M9" s="196">
        <v>2.56</v>
      </c>
      <c r="N9" s="196">
        <v>1.04</v>
      </c>
      <c r="O9" s="196">
        <v>2.94</v>
      </c>
      <c r="P9" s="196">
        <v>2.42</v>
      </c>
      <c r="Q9" s="196">
        <v>2.8</v>
      </c>
      <c r="R9" s="196">
        <v>11.25</v>
      </c>
      <c r="S9" s="196">
        <v>6.98</v>
      </c>
      <c r="T9" s="196">
        <v>0</v>
      </c>
      <c r="U9" s="196">
        <v>2.4900000000000002</v>
      </c>
      <c r="V9" s="196">
        <v>6.22</v>
      </c>
      <c r="W9" s="196">
        <v>0.82</v>
      </c>
      <c r="X9" s="196">
        <v>2.6</v>
      </c>
      <c r="Y9" s="196">
        <v>0</v>
      </c>
      <c r="Z9" s="196">
        <v>4.9000000000000004</v>
      </c>
      <c r="AA9" s="196">
        <v>25.8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14.3</v>
      </c>
      <c r="E10" s="196">
        <v>0</v>
      </c>
      <c r="F10" s="196">
        <v>0</v>
      </c>
      <c r="G10" s="196">
        <v>22.9</v>
      </c>
      <c r="H10" s="196">
        <v>0</v>
      </c>
      <c r="I10" s="196">
        <v>10.11</v>
      </c>
      <c r="J10" s="196">
        <v>30.81</v>
      </c>
      <c r="K10" s="196">
        <v>120.42</v>
      </c>
      <c r="L10" s="196">
        <v>6.55</v>
      </c>
      <c r="M10" s="196">
        <v>2.56</v>
      </c>
      <c r="N10" s="196">
        <v>1.04</v>
      </c>
      <c r="O10" s="196">
        <v>2.94</v>
      </c>
      <c r="P10" s="196">
        <v>2.42</v>
      </c>
      <c r="Q10" s="196">
        <v>2.8</v>
      </c>
      <c r="R10" s="196">
        <v>11.25</v>
      </c>
      <c r="S10" s="196">
        <v>6.98</v>
      </c>
      <c r="T10" s="196">
        <v>0</v>
      </c>
      <c r="U10" s="196">
        <v>2.4900000000000002</v>
      </c>
      <c r="V10" s="196">
        <v>6.22</v>
      </c>
      <c r="W10" s="196">
        <v>0.82</v>
      </c>
      <c r="X10" s="196">
        <v>2.6</v>
      </c>
      <c r="Y10" s="196">
        <v>0</v>
      </c>
      <c r="Z10" s="196">
        <v>29.12</v>
      </c>
      <c r="AA10" s="196">
        <v>25.8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14.3</v>
      </c>
      <c r="E11" s="196">
        <v>0</v>
      </c>
      <c r="F11" s="196">
        <v>0</v>
      </c>
      <c r="G11" s="196">
        <v>22.9</v>
      </c>
      <c r="H11" s="196">
        <v>0</v>
      </c>
      <c r="I11" s="196">
        <v>10.11</v>
      </c>
      <c r="J11" s="196">
        <v>30.81</v>
      </c>
      <c r="K11" s="196">
        <v>120.42</v>
      </c>
      <c r="L11" s="196">
        <v>6.55</v>
      </c>
      <c r="M11" s="196">
        <v>2.56</v>
      </c>
      <c r="N11" s="196">
        <v>1.04</v>
      </c>
      <c r="O11" s="196">
        <v>2.94</v>
      </c>
      <c r="P11" s="196">
        <v>2.42</v>
      </c>
      <c r="Q11" s="196">
        <v>2.8</v>
      </c>
      <c r="R11" s="196">
        <v>11.25</v>
      </c>
      <c r="S11" s="196">
        <v>6.98</v>
      </c>
      <c r="T11" s="196">
        <v>0</v>
      </c>
      <c r="U11" s="196">
        <v>2.4900000000000002</v>
      </c>
      <c r="V11" s="196">
        <v>6.22</v>
      </c>
      <c r="W11" s="196">
        <v>0.82</v>
      </c>
      <c r="X11" s="196">
        <v>2.6</v>
      </c>
      <c r="Y11" s="196">
        <v>0</v>
      </c>
      <c r="Z11" s="196">
        <v>46.4</v>
      </c>
      <c r="AA11" s="196">
        <v>25.8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14.3</v>
      </c>
      <c r="E12" s="196">
        <v>0</v>
      </c>
      <c r="F12" s="196">
        <v>0</v>
      </c>
      <c r="G12" s="196">
        <v>22.9</v>
      </c>
      <c r="H12" s="196">
        <v>0</v>
      </c>
      <c r="I12" s="196">
        <v>10.11</v>
      </c>
      <c r="J12" s="196">
        <v>30.81</v>
      </c>
      <c r="K12" s="196">
        <v>120.42</v>
      </c>
      <c r="L12" s="196">
        <v>6.55</v>
      </c>
      <c r="M12" s="196">
        <v>2.56</v>
      </c>
      <c r="N12" s="196">
        <v>1.04</v>
      </c>
      <c r="O12" s="196">
        <v>2.94</v>
      </c>
      <c r="P12" s="196">
        <v>2.42</v>
      </c>
      <c r="Q12" s="196">
        <v>2.8</v>
      </c>
      <c r="R12" s="196">
        <v>11.25</v>
      </c>
      <c r="S12" s="196">
        <v>6.98</v>
      </c>
      <c r="T12" s="196">
        <v>0</v>
      </c>
      <c r="U12" s="196">
        <v>2.4900000000000002</v>
      </c>
      <c r="V12" s="196">
        <v>6.22</v>
      </c>
      <c r="W12" s="196">
        <v>0.82</v>
      </c>
      <c r="X12" s="196">
        <v>2.6</v>
      </c>
      <c r="Y12" s="196">
        <v>0</v>
      </c>
      <c r="Z12" s="196">
        <v>58.87</v>
      </c>
      <c r="AA12" s="196">
        <v>25.8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14.3</v>
      </c>
      <c r="E13" s="196">
        <v>0</v>
      </c>
      <c r="F13" s="196">
        <v>0</v>
      </c>
      <c r="G13" s="196">
        <v>22.9</v>
      </c>
      <c r="H13" s="196">
        <v>0</v>
      </c>
      <c r="I13" s="196">
        <v>10.11</v>
      </c>
      <c r="J13" s="196">
        <v>30.81</v>
      </c>
      <c r="K13" s="196">
        <v>120.42</v>
      </c>
      <c r="L13" s="196">
        <v>6.55</v>
      </c>
      <c r="M13" s="196">
        <v>2.56</v>
      </c>
      <c r="N13" s="196">
        <v>1.04</v>
      </c>
      <c r="O13" s="196">
        <v>2.94</v>
      </c>
      <c r="P13" s="196">
        <v>2.42</v>
      </c>
      <c r="Q13" s="196">
        <v>2.8</v>
      </c>
      <c r="R13" s="196">
        <v>11.25</v>
      </c>
      <c r="S13" s="196">
        <v>6.98</v>
      </c>
      <c r="T13" s="196">
        <v>0</v>
      </c>
      <c r="U13" s="196">
        <v>2.4900000000000002</v>
      </c>
      <c r="V13" s="196">
        <v>6.22</v>
      </c>
      <c r="W13" s="196">
        <v>0.82</v>
      </c>
      <c r="X13" s="196">
        <v>2.6</v>
      </c>
      <c r="Y13" s="196">
        <v>0</v>
      </c>
      <c r="Z13" s="196">
        <v>64.63</v>
      </c>
      <c r="AA13" s="196">
        <v>25.8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14.3</v>
      </c>
      <c r="E14" s="196">
        <v>0</v>
      </c>
      <c r="F14" s="196">
        <v>0</v>
      </c>
      <c r="G14" s="196">
        <v>22.9</v>
      </c>
      <c r="H14" s="196">
        <v>0</v>
      </c>
      <c r="I14" s="196">
        <v>10.11</v>
      </c>
      <c r="J14" s="196">
        <v>30.81</v>
      </c>
      <c r="K14" s="196">
        <v>120.42</v>
      </c>
      <c r="L14" s="196">
        <v>6.55</v>
      </c>
      <c r="M14" s="196">
        <v>2.56</v>
      </c>
      <c r="N14" s="196">
        <v>1.04</v>
      </c>
      <c r="O14" s="196">
        <v>2.94</v>
      </c>
      <c r="P14" s="196">
        <v>2.42</v>
      </c>
      <c r="Q14" s="196">
        <v>2.8</v>
      </c>
      <c r="R14" s="196">
        <v>11.25</v>
      </c>
      <c r="S14" s="196">
        <v>6.98</v>
      </c>
      <c r="T14" s="196">
        <v>0</v>
      </c>
      <c r="U14" s="196">
        <v>2.4900000000000002</v>
      </c>
      <c r="V14" s="196">
        <v>6.22</v>
      </c>
      <c r="W14" s="196">
        <v>0.82</v>
      </c>
      <c r="X14" s="196">
        <v>2.6</v>
      </c>
      <c r="Y14" s="196">
        <v>0</v>
      </c>
      <c r="Z14" s="196">
        <v>64.63</v>
      </c>
      <c r="AA14" s="196">
        <v>25.8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14.3</v>
      </c>
      <c r="E15" s="196">
        <v>0</v>
      </c>
      <c r="F15" s="196">
        <v>0</v>
      </c>
      <c r="G15" s="196">
        <v>22.9</v>
      </c>
      <c r="H15" s="196">
        <v>0</v>
      </c>
      <c r="I15" s="196">
        <v>10.11</v>
      </c>
      <c r="J15" s="196">
        <v>30.81</v>
      </c>
      <c r="K15" s="196">
        <v>120.42</v>
      </c>
      <c r="L15" s="196">
        <v>6.55</v>
      </c>
      <c r="M15" s="196">
        <v>2.56</v>
      </c>
      <c r="N15" s="196">
        <v>1.04</v>
      </c>
      <c r="O15" s="196">
        <v>2.94</v>
      </c>
      <c r="P15" s="196">
        <v>2.42</v>
      </c>
      <c r="Q15" s="196">
        <v>2.8</v>
      </c>
      <c r="R15" s="196">
        <v>11.25</v>
      </c>
      <c r="S15" s="196">
        <v>6.98</v>
      </c>
      <c r="T15" s="196">
        <v>0</v>
      </c>
      <c r="U15" s="196">
        <v>2.4900000000000002</v>
      </c>
      <c r="V15" s="196">
        <v>6.22</v>
      </c>
      <c r="W15" s="196">
        <v>0.82</v>
      </c>
      <c r="X15" s="196">
        <v>2.6</v>
      </c>
      <c r="Y15" s="196">
        <v>0</v>
      </c>
      <c r="Z15" s="196">
        <v>64.63</v>
      </c>
      <c r="AA15" s="196">
        <v>25.8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14.3</v>
      </c>
      <c r="E16" s="196">
        <v>0</v>
      </c>
      <c r="F16" s="196">
        <v>0</v>
      </c>
      <c r="G16" s="196">
        <v>22.9</v>
      </c>
      <c r="H16" s="196">
        <v>0</v>
      </c>
      <c r="I16" s="196">
        <v>10.11</v>
      </c>
      <c r="J16" s="196">
        <v>30.81</v>
      </c>
      <c r="K16" s="196">
        <v>120.42</v>
      </c>
      <c r="L16" s="196">
        <v>6.55</v>
      </c>
      <c r="M16" s="196">
        <v>2.56</v>
      </c>
      <c r="N16" s="196">
        <v>1.04</v>
      </c>
      <c r="O16" s="196">
        <v>2.94</v>
      </c>
      <c r="P16" s="196">
        <v>2.42</v>
      </c>
      <c r="Q16" s="196">
        <v>2.8</v>
      </c>
      <c r="R16" s="196">
        <v>11.25</v>
      </c>
      <c r="S16" s="196">
        <v>6.98</v>
      </c>
      <c r="T16" s="196">
        <v>0</v>
      </c>
      <c r="U16" s="196">
        <v>2.4900000000000002</v>
      </c>
      <c r="V16" s="196">
        <v>6.22</v>
      </c>
      <c r="W16" s="196">
        <v>0.82</v>
      </c>
      <c r="X16" s="196">
        <v>2.6</v>
      </c>
      <c r="Y16" s="196">
        <v>0</v>
      </c>
      <c r="Z16" s="196">
        <v>64.63</v>
      </c>
      <c r="AA16" s="196">
        <v>25.8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14.3</v>
      </c>
      <c r="E17" s="196">
        <v>0</v>
      </c>
      <c r="F17" s="196">
        <v>0</v>
      </c>
      <c r="G17" s="196">
        <v>22.9</v>
      </c>
      <c r="H17" s="196">
        <v>0</v>
      </c>
      <c r="I17" s="196">
        <v>10.11</v>
      </c>
      <c r="J17" s="196">
        <v>30.81</v>
      </c>
      <c r="K17" s="196">
        <v>120.42</v>
      </c>
      <c r="L17" s="196">
        <v>6.55</v>
      </c>
      <c r="M17" s="196">
        <v>2.56</v>
      </c>
      <c r="N17" s="196">
        <v>1.04</v>
      </c>
      <c r="O17" s="196">
        <v>2.94</v>
      </c>
      <c r="P17" s="196">
        <v>2.42</v>
      </c>
      <c r="Q17" s="196">
        <v>2.72</v>
      </c>
      <c r="R17" s="196">
        <v>10.94</v>
      </c>
      <c r="S17" s="196">
        <v>6.79</v>
      </c>
      <c r="T17" s="196">
        <v>0</v>
      </c>
      <c r="U17" s="196">
        <v>2.4900000000000002</v>
      </c>
      <c r="V17" s="196">
        <v>6.22</v>
      </c>
      <c r="W17" s="196">
        <v>0.82</v>
      </c>
      <c r="X17" s="196">
        <v>2.6</v>
      </c>
      <c r="Y17" s="196">
        <v>0</v>
      </c>
      <c r="Z17" s="196">
        <v>64.63</v>
      </c>
      <c r="AA17" s="196">
        <v>25.48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14.3</v>
      </c>
      <c r="E18" s="196">
        <v>0</v>
      </c>
      <c r="F18" s="196">
        <v>0</v>
      </c>
      <c r="G18" s="196">
        <v>22.9</v>
      </c>
      <c r="H18" s="196">
        <v>0</v>
      </c>
      <c r="I18" s="196">
        <v>10.11</v>
      </c>
      <c r="J18" s="196">
        <v>30.81</v>
      </c>
      <c r="K18" s="196">
        <v>120.42</v>
      </c>
      <c r="L18" s="196">
        <v>6.55</v>
      </c>
      <c r="M18" s="196">
        <v>2.56</v>
      </c>
      <c r="N18" s="196">
        <v>1.04</v>
      </c>
      <c r="O18" s="196">
        <v>2.94</v>
      </c>
      <c r="P18" s="196">
        <v>2.42</v>
      </c>
      <c r="Q18" s="196">
        <v>2.72</v>
      </c>
      <c r="R18" s="196">
        <v>10.94</v>
      </c>
      <c r="S18" s="196">
        <v>6.79</v>
      </c>
      <c r="T18" s="196">
        <v>0</v>
      </c>
      <c r="U18" s="196">
        <v>2.4900000000000002</v>
      </c>
      <c r="V18" s="196">
        <v>6.22</v>
      </c>
      <c r="W18" s="196">
        <v>0.82</v>
      </c>
      <c r="X18" s="196">
        <v>2.6</v>
      </c>
      <c r="Y18" s="196">
        <v>0</v>
      </c>
      <c r="Z18" s="196">
        <v>64.63</v>
      </c>
      <c r="AA18" s="196">
        <v>25.48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14.3</v>
      </c>
      <c r="E19" s="196">
        <v>0</v>
      </c>
      <c r="F19" s="196">
        <v>0</v>
      </c>
      <c r="G19" s="196">
        <v>22.9</v>
      </c>
      <c r="H19" s="196">
        <v>0</v>
      </c>
      <c r="I19" s="196">
        <v>10.11</v>
      </c>
      <c r="J19" s="196">
        <v>30.81</v>
      </c>
      <c r="K19" s="196">
        <v>120.42</v>
      </c>
      <c r="L19" s="196">
        <v>6.55</v>
      </c>
      <c r="M19" s="196">
        <v>2.56</v>
      </c>
      <c r="N19" s="196">
        <v>1.04</v>
      </c>
      <c r="O19" s="196">
        <v>2.94</v>
      </c>
      <c r="P19" s="196">
        <v>2.42</v>
      </c>
      <c r="Q19" s="196">
        <v>2.72</v>
      </c>
      <c r="R19" s="196">
        <v>10.94</v>
      </c>
      <c r="S19" s="196">
        <v>6.79</v>
      </c>
      <c r="T19" s="196">
        <v>0</v>
      </c>
      <c r="U19" s="196">
        <v>2.4900000000000002</v>
      </c>
      <c r="V19" s="196">
        <v>6.22</v>
      </c>
      <c r="W19" s="196">
        <v>0.82</v>
      </c>
      <c r="X19" s="196">
        <v>2.6</v>
      </c>
      <c r="Y19" s="196">
        <v>0</v>
      </c>
      <c r="Z19" s="196">
        <v>4.9000000000000004</v>
      </c>
      <c r="AA19" s="196">
        <v>25.22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14.3</v>
      </c>
      <c r="E20" s="196">
        <v>0</v>
      </c>
      <c r="F20" s="196">
        <v>0</v>
      </c>
      <c r="G20" s="196">
        <v>22.9</v>
      </c>
      <c r="H20" s="196">
        <v>0</v>
      </c>
      <c r="I20" s="196">
        <v>10.11</v>
      </c>
      <c r="J20" s="196">
        <v>30.81</v>
      </c>
      <c r="K20" s="196">
        <v>120.42</v>
      </c>
      <c r="L20" s="196">
        <v>6.55</v>
      </c>
      <c r="M20" s="196">
        <v>2.56</v>
      </c>
      <c r="N20" s="196">
        <v>1.04</v>
      </c>
      <c r="O20" s="196">
        <v>2.94</v>
      </c>
      <c r="P20" s="196">
        <v>2.42</v>
      </c>
      <c r="Q20" s="196">
        <v>2.72</v>
      </c>
      <c r="R20" s="196">
        <v>0.75</v>
      </c>
      <c r="S20" s="196">
        <v>6.79</v>
      </c>
      <c r="T20" s="196">
        <v>0</v>
      </c>
      <c r="U20" s="196">
        <v>2.4900000000000002</v>
      </c>
      <c r="V20" s="196">
        <v>0.36</v>
      </c>
      <c r="W20" s="196">
        <v>0.82</v>
      </c>
      <c r="X20" s="196">
        <v>2.6</v>
      </c>
      <c r="Y20" s="196">
        <v>0</v>
      </c>
      <c r="Z20" s="196">
        <v>4.9000000000000004</v>
      </c>
      <c r="AA20" s="196">
        <v>25.22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14.3</v>
      </c>
      <c r="E21" s="196">
        <v>0</v>
      </c>
      <c r="F21" s="196">
        <v>0</v>
      </c>
      <c r="G21" s="196">
        <v>22.9</v>
      </c>
      <c r="H21" s="196">
        <v>0</v>
      </c>
      <c r="I21" s="196">
        <v>10.11</v>
      </c>
      <c r="J21" s="196">
        <v>30.81</v>
      </c>
      <c r="K21" s="196">
        <v>120.42</v>
      </c>
      <c r="L21" s="196">
        <v>6.55</v>
      </c>
      <c r="M21" s="196">
        <v>2.56</v>
      </c>
      <c r="N21" s="196">
        <v>1.04</v>
      </c>
      <c r="O21" s="196">
        <v>2.94</v>
      </c>
      <c r="P21" s="196">
        <v>2.42</v>
      </c>
      <c r="Q21" s="196">
        <v>2.72</v>
      </c>
      <c r="R21" s="196">
        <v>0.75</v>
      </c>
      <c r="S21" s="196">
        <v>6.79</v>
      </c>
      <c r="T21" s="196">
        <v>0</v>
      </c>
      <c r="U21" s="196">
        <v>2.4900000000000002</v>
      </c>
      <c r="V21" s="196">
        <v>0.36</v>
      </c>
      <c r="W21" s="196">
        <v>0.82</v>
      </c>
      <c r="X21" s="196">
        <v>2.6</v>
      </c>
      <c r="Y21" s="196">
        <v>0</v>
      </c>
      <c r="Z21" s="196">
        <v>4.9000000000000004</v>
      </c>
      <c r="AA21" s="196">
        <v>1.59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14.3</v>
      </c>
      <c r="E22" s="196">
        <v>0</v>
      </c>
      <c r="F22" s="196">
        <v>0</v>
      </c>
      <c r="G22" s="196">
        <v>22.9</v>
      </c>
      <c r="H22" s="196">
        <v>0</v>
      </c>
      <c r="I22" s="196">
        <v>10.11</v>
      </c>
      <c r="J22" s="196">
        <v>30.81</v>
      </c>
      <c r="K22" s="196">
        <v>91.62</v>
      </c>
      <c r="L22" s="196">
        <v>0.39</v>
      </c>
      <c r="M22" s="196">
        <v>2.56</v>
      </c>
      <c r="N22" s="196">
        <v>1.04</v>
      </c>
      <c r="O22" s="196">
        <v>2.94</v>
      </c>
      <c r="P22" s="196">
        <v>2.42</v>
      </c>
      <c r="Q22" s="196">
        <v>0.19</v>
      </c>
      <c r="R22" s="196">
        <v>0.75</v>
      </c>
      <c r="S22" s="196">
        <v>0.46</v>
      </c>
      <c r="T22" s="196">
        <v>0</v>
      </c>
      <c r="U22" s="196">
        <v>2.4900000000000002</v>
      </c>
      <c r="V22" s="196">
        <v>0.36</v>
      </c>
      <c r="W22" s="196">
        <v>0.82</v>
      </c>
      <c r="X22" s="196">
        <v>2.6</v>
      </c>
      <c r="Y22" s="196">
        <v>0</v>
      </c>
      <c r="Z22" s="196">
        <v>4.9000000000000004</v>
      </c>
      <c r="AA22" s="196">
        <v>1.59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14.3</v>
      </c>
      <c r="E23" s="196">
        <v>0</v>
      </c>
      <c r="F23" s="196">
        <v>0</v>
      </c>
      <c r="G23" s="196">
        <v>22.9</v>
      </c>
      <c r="H23" s="196">
        <v>0</v>
      </c>
      <c r="I23" s="196">
        <v>10.11</v>
      </c>
      <c r="J23" s="196">
        <v>30.81</v>
      </c>
      <c r="K23" s="196">
        <v>40.5</v>
      </c>
      <c r="L23" s="196">
        <v>0.39</v>
      </c>
      <c r="M23" s="196">
        <v>2.56</v>
      </c>
      <c r="N23" s="196">
        <v>1.04</v>
      </c>
      <c r="O23" s="196">
        <v>2.94</v>
      </c>
      <c r="P23" s="196">
        <v>2.42</v>
      </c>
      <c r="Q23" s="196">
        <v>0.19</v>
      </c>
      <c r="R23" s="196">
        <v>3.09</v>
      </c>
      <c r="S23" s="196">
        <v>0.46</v>
      </c>
      <c r="T23" s="196">
        <v>0</v>
      </c>
      <c r="U23" s="196">
        <v>2.4900000000000002</v>
      </c>
      <c r="V23" s="196">
        <v>1.65</v>
      </c>
      <c r="W23" s="196">
        <v>0.82</v>
      </c>
      <c r="X23" s="196">
        <v>2.6</v>
      </c>
      <c r="Y23" s="196">
        <v>0</v>
      </c>
      <c r="Z23" s="196">
        <v>4.9000000000000004</v>
      </c>
      <c r="AA23" s="196">
        <v>1.59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14.3</v>
      </c>
      <c r="E24" s="196">
        <v>0</v>
      </c>
      <c r="F24" s="196">
        <v>0</v>
      </c>
      <c r="G24" s="196">
        <v>22.9</v>
      </c>
      <c r="H24" s="196">
        <v>0</v>
      </c>
      <c r="I24" s="196">
        <v>10.11</v>
      </c>
      <c r="J24" s="196">
        <v>30.81</v>
      </c>
      <c r="K24" s="196">
        <v>10.220000000000001</v>
      </c>
      <c r="L24" s="196">
        <v>0.39</v>
      </c>
      <c r="M24" s="196">
        <v>2.56</v>
      </c>
      <c r="N24" s="196">
        <v>1.04</v>
      </c>
      <c r="O24" s="196">
        <v>2.94</v>
      </c>
      <c r="P24" s="196">
        <v>2.42</v>
      </c>
      <c r="Q24" s="196">
        <v>0.19</v>
      </c>
      <c r="R24" s="196">
        <v>0.75</v>
      </c>
      <c r="S24" s="196">
        <v>0.46</v>
      </c>
      <c r="T24" s="196">
        <v>0</v>
      </c>
      <c r="U24" s="196">
        <v>2.4900000000000002</v>
      </c>
      <c r="V24" s="196">
        <v>0.36</v>
      </c>
      <c r="W24" s="196">
        <v>0.82</v>
      </c>
      <c r="X24" s="196">
        <v>2.6</v>
      </c>
      <c r="Y24" s="196">
        <v>0</v>
      </c>
      <c r="Z24" s="196">
        <v>4.9000000000000004</v>
      </c>
      <c r="AA24" s="196">
        <v>1.59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14.3</v>
      </c>
      <c r="E25" s="196">
        <v>0</v>
      </c>
      <c r="F25" s="196">
        <v>0</v>
      </c>
      <c r="G25" s="196">
        <v>22.9</v>
      </c>
      <c r="H25" s="196">
        <v>0</v>
      </c>
      <c r="I25" s="196">
        <v>10.11</v>
      </c>
      <c r="J25" s="196">
        <v>30.81</v>
      </c>
      <c r="K25" s="196">
        <v>10.220000000000001</v>
      </c>
      <c r="L25" s="196">
        <v>0.39</v>
      </c>
      <c r="M25" s="196">
        <v>2.56</v>
      </c>
      <c r="N25" s="196">
        <v>1.04</v>
      </c>
      <c r="O25" s="196">
        <v>2.94</v>
      </c>
      <c r="P25" s="196">
        <v>2.42</v>
      </c>
      <c r="Q25" s="196">
        <v>0.18</v>
      </c>
      <c r="R25" s="196">
        <v>0.75</v>
      </c>
      <c r="S25" s="196">
        <v>0.46</v>
      </c>
      <c r="T25" s="196">
        <v>0</v>
      </c>
      <c r="U25" s="196">
        <v>2.4900000000000002</v>
      </c>
      <c r="V25" s="196">
        <v>1.32</v>
      </c>
      <c r="W25" s="196">
        <v>0.82</v>
      </c>
      <c r="X25" s="196">
        <v>2.6</v>
      </c>
      <c r="Y25" s="196">
        <v>0</v>
      </c>
      <c r="Z25" s="196">
        <v>4.9000000000000004</v>
      </c>
      <c r="AA25" s="196">
        <v>1.59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14.3</v>
      </c>
      <c r="E26" s="196">
        <v>0</v>
      </c>
      <c r="F26" s="196">
        <v>0</v>
      </c>
      <c r="G26" s="196">
        <v>22.9</v>
      </c>
      <c r="H26" s="196">
        <v>0</v>
      </c>
      <c r="I26" s="196">
        <v>10.11</v>
      </c>
      <c r="J26" s="196">
        <v>30.81</v>
      </c>
      <c r="K26" s="196">
        <v>10.220000000000001</v>
      </c>
      <c r="L26" s="196">
        <v>0.39</v>
      </c>
      <c r="M26" s="196">
        <v>2.56</v>
      </c>
      <c r="N26" s="196">
        <v>1.04</v>
      </c>
      <c r="O26" s="196">
        <v>2.94</v>
      </c>
      <c r="P26" s="196">
        <v>2.42</v>
      </c>
      <c r="Q26" s="196">
        <v>0.18</v>
      </c>
      <c r="R26" s="196">
        <v>0.75</v>
      </c>
      <c r="S26" s="196">
        <v>0.46</v>
      </c>
      <c r="T26" s="196">
        <v>0</v>
      </c>
      <c r="U26" s="196">
        <v>2.4900000000000002</v>
      </c>
      <c r="V26" s="196">
        <v>0.36</v>
      </c>
      <c r="W26" s="196">
        <v>0.82</v>
      </c>
      <c r="X26" s="196">
        <v>2.6</v>
      </c>
      <c r="Y26" s="196">
        <v>0</v>
      </c>
      <c r="Z26" s="196">
        <v>4.9000000000000004</v>
      </c>
      <c r="AA26" s="196">
        <v>1.59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14.3</v>
      </c>
      <c r="E27" s="196">
        <v>0</v>
      </c>
      <c r="F27" s="196">
        <v>0</v>
      </c>
      <c r="G27" s="196">
        <v>22.9</v>
      </c>
      <c r="H27" s="196">
        <v>0</v>
      </c>
      <c r="I27" s="196">
        <v>10.11</v>
      </c>
      <c r="J27" s="196">
        <v>30.81</v>
      </c>
      <c r="K27" s="196">
        <v>10.220000000000001</v>
      </c>
      <c r="L27" s="196">
        <v>0.39</v>
      </c>
      <c r="M27" s="196">
        <v>2.56</v>
      </c>
      <c r="N27" s="196">
        <v>1.04</v>
      </c>
      <c r="O27" s="196">
        <v>2.94</v>
      </c>
      <c r="P27" s="196">
        <v>2.42</v>
      </c>
      <c r="Q27" s="196">
        <v>0.18</v>
      </c>
      <c r="R27" s="196">
        <v>0.75</v>
      </c>
      <c r="S27" s="196">
        <v>0.56000000000000005</v>
      </c>
      <c r="T27" s="196">
        <v>0</v>
      </c>
      <c r="U27" s="196">
        <v>2.4900000000000002</v>
      </c>
      <c r="V27" s="196">
        <v>0.36</v>
      </c>
      <c r="W27" s="196">
        <v>0.82</v>
      </c>
      <c r="X27" s="196">
        <v>2.6</v>
      </c>
      <c r="Y27" s="196">
        <v>0</v>
      </c>
      <c r="Z27" s="196">
        <v>4.9000000000000004</v>
      </c>
      <c r="AA27" s="196">
        <v>1.59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-33.119999999999997</v>
      </c>
      <c r="AL27" s="196">
        <v>0</v>
      </c>
      <c r="AM27" s="196">
        <v>0</v>
      </c>
      <c r="AN27" s="196">
        <v>0</v>
      </c>
      <c r="AO27" s="196">
        <v>72.989999999999995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14.3</v>
      </c>
      <c r="E28" s="196">
        <v>0</v>
      </c>
      <c r="F28" s="196">
        <v>0</v>
      </c>
      <c r="G28" s="196">
        <v>22.9</v>
      </c>
      <c r="H28" s="196">
        <v>0</v>
      </c>
      <c r="I28" s="196">
        <v>10.11</v>
      </c>
      <c r="J28" s="196">
        <v>30.81</v>
      </c>
      <c r="K28" s="196">
        <v>17.38</v>
      </c>
      <c r="L28" s="196">
        <v>0.49</v>
      </c>
      <c r="M28" s="196">
        <v>2.56</v>
      </c>
      <c r="N28" s="196">
        <v>1.04</v>
      </c>
      <c r="O28" s="196">
        <v>2.94</v>
      </c>
      <c r="P28" s="196">
        <v>2.42</v>
      </c>
      <c r="Q28" s="196">
        <v>0.18</v>
      </c>
      <c r="R28" s="196">
        <v>0.75</v>
      </c>
      <c r="S28" s="196">
        <v>0.47</v>
      </c>
      <c r="T28" s="196">
        <v>0</v>
      </c>
      <c r="U28" s="196">
        <v>2.4900000000000002</v>
      </c>
      <c r="V28" s="196">
        <v>0.36</v>
      </c>
      <c r="W28" s="196">
        <v>0.82</v>
      </c>
      <c r="X28" s="196">
        <v>2.6</v>
      </c>
      <c r="Y28" s="196">
        <v>0</v>
      </c>
      <c r="Z28" s="196">
        <v>4.9000000000000004</v>
      </c>
      <c r="AA28" s="196">
        <v>1.59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-33.119999999999997</v>
      </c>
      <c r="AL28" s="196">
        <v>0</v>
      </c>
      <c r="AM28" s="196">
        <v>0</v>
      </c>
      <c r="AN28" s="196">
        <v>0</v>
      </c>
      <c r="AO28" s="196">
        <v>72.989999999999995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14.3</v>
      </c>
      <c r="E29" s="196">
        <v>0</v>
      </c>
      <c r="F29" s="196">
        <v>0</v>
      </c>
      <c r="G29" s="196">
        <v>22.9</v>
      </c>
      <c r="H29" s="196">
        <v>0</v>
      </c>
      <c r="I29" s="196">
        <v>10.11</v>
      </c>
      <c r="J29" s="196">
        <v>30.81</v>
      </c>
      <c r="K29" s="196">
        <v>10.220000000000001</v>
      </c>
      <c r="L29" s="196">
        <v>0.39</v>
      </c>
      <c r="M29" s="196">
        <v>2.56</v>
      </c>
      <c r="N29" s="196">
        <v>1.04</v>
      </c>
      <c r="O29" s="196">
        <v>2.94</v>
      </c>
      <c r="P29" s="196">
        <v>2.42</v>
      </c>
      <c r="Q29" s="196">
        <v>0.18</v>
      </c>
      <c r="R29" s="196">
        <v>0.75</v>
      </c>
      <c r="S29" s="196">
        <v>0.47</v>
      </c>
      <c r="T29" s="196">
        <v>0</v>
      </c>
      <c r="U29" s="196">
        <v>2.4900000000000002</v>
      </c>
      <c r="V29" s="196">
        <v>0.36</v>
      </c>
      <c r="W29" s="196">
        <v>0.82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57.99</v>
      </c>
      <c r="AH29" s="196">
        <v>-43.03</v>
      </c>
      <c r="AI29" s="196">
        <v>21.22</v>
      </c>
      <c r="AJ29" s="196">
        <v>0</v>
      </c>
      <c r="AK29" s="196">
        <v>-6.95</v>
      </c>
      <c r="AL29" s="196">
        <v>0</v>
      </c>
      <c r="AM29" s="196">
        <v>0</v>
      </c>
      <c r="AN29" s="196">
        <v>0</v>
      </c>
      <c r="AO29" s="196">
        <v>72.989999999999995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14.3</v>
      </c>
      <c r="E30" s="196">
        <v>0</v>
      </c>
      <c r="F30" s="196">
        <v>0</v>
      </c>
      <c r="G30" s="196">
        <v>22.9</v>
      </c>
      <c r="H30" s="196">
        <v>0</v>
      </c>
      <c r="I30" s="196">
        <v>10.11</v>
      </c>
      <c r="J30" s="196">
        <v>30.81</v>
      </c>
      <c r="K30" s="196">
        <v>10.220000000000001</v>
      </c>
      <c r="L30" s="196">
        <v>0.39</v>
      </c>
      <c r="M30" s="196">
        <v>2.56</v>
      </c>
      <c r="N30" s="196">
        <v>1.04</v>
      </c>
      <c r="O30" s="196">
        <v>2.94</v>
      </c>
      <c r="P30" s="196">
        <v>2.42</v>
      </c>
      <c r="Q30" s="196">
        <v>0.18</v>
      </c>
      <c r="R30" s="196">
        <v>0.75</v>
      </c>
      <c r="S30" s="196">
        <v>0.47</v>
      </c>
      <c r="T30" s="196">
        <v>0</v>
      </c>
      <c r="U30" s="196">
        <v>2.4900000000000002</v>
      </c>
      <c r="V30" s="196">
        <v>0.36</v>
      </c>
      <c r="W30" s="196">
        <v>0.82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45.26</v>
      </c>
      <c r="AH30" s="196">
        <v>-75.3</v>
      </c>
      <c r="AI30" s="196">
        <v>21.22</v>
      </c>
      <c r="AJ30" s="196">
        <v>0</v>
      </c>
      <c r="AK30" s="196">
        <v>-6.95</v>
      </c>
      <c r="AL30" s="196">
        <v>0</v>
      </c>
      <c r="AM30" s="196">
        <v>0</v>
      </c>
      <c r="AN30" s="196">
        <v>0</v>
      </c>
      <c r="AO30" s="196">
        <v>72.989999999999995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14.3</v>
      </c>
      <c r="E31" s="196">
        <v>0</v>
      </c>
      <c r="F31" s="196">
        <v>0</v>
      </c>
      <c r="G31" s="196">
        <v>22.9</v>
      </c>
      <c r="H31" s="196">
        <v>0</v>
      </c>
      <c r="I31" s="196">
        <v>10.11</v>
      </c>
      <c r="J31" s="196">
        <v>30.81</v>
      </c>
      <c r="K31" s="196">
        <v>10.220000000000001</v>
      </c>
      <c r="L31" s="196">
        <v>0.39</v>
      </c>
      <c r="M31" s="196">
        <v>2.56</v>
      </c>
      <c r="N31" s="196">
        <v>1.04</v>
      </c>
      <c r="O31" s="196">
        <v>2.94</v>
      </c>
      <c r="P31" s="196">
        <v>2.42</v>
      </c>
      <c r="Q31" s="196">
        <v>0.18</v>
      </c>
      <c r="R31" s="196">
        <v>0.75</v>
      </c>
      <c r="S31" s="196">
        <v>0.47</v>
      </c>
      <c r="T31" s="196">
        <v>0</v>
      </c>
      <c r="U31" s="196">
        <v>2.4900000000000002</v>
      </c>
      <c r="V31" s="196">
        <v>0.36</v>
      </c>
      <c r="W31" s="196">
        <v>0.82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45.26</v>
      </c>
      <c r="AH31" s="196">
        <v>-75.3</v>
      </c>
      <c r="AI31" s="196">
        <v>21.22</v>
      </c>
      <c r="AJ31" s="196">
        <v>0</v>
      </c>
      <c r="AK31" s="196">
        <v>-6.95</v>
      </c>
      <c r="AL31" s="196">
        <v>0</v>
      </c>
      <c r="AM31" s="196">
        <v>0</v>
      </c>
      <c r="AN31" s="196">
        <v>0</v>
      </c>
      <c r="AO31" s="196">
        <v>72.989999999999995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14.3</v>
      </c>
      <c r="E32" s="196">
        <v>0</v>
      </c>
      <c r="F32" s="196">
        <v>0</v>
      </c>
      <c r="G32" s="196">
        <v>22.9</v>
      </c>
      <c r="H32" s="196">
        <v>0</v>
      </c>
      <c r="I32" s="196">
        <v>10.11</v>
      </c>
      <c r="J32" s="196">
        <v>30.81</v>
      </c>
      <c r="K32" s="196">
        <v>10.220000000000001</v>
      </c>
      <c r="L32" s="196">
        <v>0.39</v>
      </c>
      <c r="M32" s="196">
        <v>2.56</v>
      </c>
      <c r="N32" s="196">
        <v>1.04</v>
      </c>
      <c r="O32" s="196">
        <v>2.94</v>
      </c>
      <c r="P32" s="196">
        <v>2.42</v>
      </c>
      <c r="Q32" s="196">
        <v>0.18</v>
      </c>
      <c r="R32" s="196">
        <v>0.75</v>
      </c>
      <c r="S32" s="196">
        <v>0.47</v>
      </c>
      <c r="T32" s="196">
        <v>0</v>
      </c>
      <c r="U32" s="196">
        <v>2.4900000000000002</v>
      </c>
      <c r="V32" s="196">
        <v>0.36</v>
      </c>
      <c r="W32" s="196">
        <v>0.82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45.26</v>
      </c>
      <c r="AH32" s="196">
        <v>-75.3</v>
      </c>
      <c r="AI32" s="196">
        <v>21.22</v>
      </c>
      <c r="AJ32" s="196">
        <v>0</v>
      </c>
      <c r="AK32" s="196">
        <v>-6.95</v>
      </c>
      <c r="AL32" s="196">
        <v>0</v>
      </c>
      <c r="AM32" s="196">
        <v>0</v>
      </c>
      <c r="AN32" s="196">
        <v>0</v>
      </c>
      <c r="AO32" s="196">
        <v>72.989999999999995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14.3</v>
      </c>
      <c r="E33" s="196">
        <v>0</v>
      </c>
      <c r="F33" s="196">
        <v>0</v>
      </c>
      <c r="G33" s="196">
        <v>22.9</v>
      </c>
      <c r="H33" s="196">
        <v>0</v>
      </c>
      <c r="I33" s="196">
        <v>10.11</v>
      </c>
      <c r="J33" s="196">
        <v>30.81</v>
      </c>
      <c r="K33" s="196">
        <v>10.220000000000001</v>
      </c>
      <c r="L33" s="196">
        <v>0.39</v>
      </c>
      <c r="M33" s="196">
        <v>2.56</v>
      </c>
      <c r="N33" s="196">
        <v>1.04</v>
      </c>
      <c r="O33" s="196">
        <v>2.94</v>
      </c>
      <c r="P33" s="196">
        <v>2.42</v>
      </c>
      <c r="Q33" s="196">
        <v>0.18</v>
      </c>
      <c r="R33" s="196">
        <v>0.75</v>
      </c>
      <c r="S33" s="196">
        <v>0.47</v>
      </c>
      <c r="T33" s="196">
        <v>0</v>
      </c>
      <c r="U33" s="196">
        <v>2.4900000000000002</v>
      </c>
      <c r="V33" s="196">
        <v>0.36</v>
      </c>
      <c r="W33" s="196">
        <v>0.82</v>
      </c>
      <c r="X33" s="196">
        <v>2.6</v>
      </c>
      <c r="Y33" s="196">
        <v>0</v>
      </c>
      <c r="Z33" s="196">
        <v>4.9000000000000004</v>
      </c>
      <c r="AA33" s="196">
        <v>1.59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45.26</v>
      </c>
      <c r="AH33" s="196">
        <v>-75.3</v>
      </c>
      <c r="AI33" s="196">
        <v>21.22</v>
      </c>
      <c r="AJ33" s="196">
        <v>0</v>
      </c>
      <c r="AK33" s="196">
        <v>-6.95</v>
      </c>
      <c r="AL33" s="196">
        <v>0</v>
      </c>
      <c r="AM33" s="196">
        <v>0</v>
      </c>
      <c r="AN33" s="196">
        <v>0</v>
      </c>
      <c r="AO33" s="196">
        <v>72.989999999999995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14.3</v>
      </c>
      <c r="E34" s="196">
        <v>0</v>
      </c>
      <c r="F34" s="196">
        <v>0</v>
      </c>
      <c r="G34" s="196">
        <v>22.9</v>
      </c>
      <c r="H34" s="196">
        <v>0</v>
      </c>
      <c r="I34" s="196">
        <v>10.11</v>
      </c>
      <c r="J34" s="196">
        <v>30.81</v>
      </c>
      <c r="K34" s="196">
        <v>10.220000000000001</v>
      </c>
      <c r="L34" s="196">
        <v>0.39</v>
      </c>
      <c r="M34" s="196">
        <v>2.56</v>
      </c>
      <c r="N34" s="196">
        <v>1.04</v>
      </c>
      <c r="O34" s="196">
        <v>2.94</v>
      </c>
      <c r="P34" s="196">
        <v>2.42</v>
      </c>
      <c r="Q34" s="196">
        <v>0.18</v>
      </c>
      <c r="R34" s="196">
        <v>0.75</v>
      </c>
      <c r="S34" s="196">
        <v>0.47</v>
      </c>
      <c r="T34" s="196">
        <v>0</v>
      </c>
      <c r="U34" s="196">
        <v>2.4900000000000002</v>
      </c>
      <c r="V34" s="196">
        <v>0.36</v>
      </c>
      <c r="W34" s="196">
        <v>0.82</v>
      </c>
      <c r="X34" s="196">
        <v>2.6</v>
      </c>
      <c r="Y34" s="196">
        <v>0</v>
      </c>
      <c r="Z34" s="196">
        <v>4.9000000000000004</v>
      </c>
      <c r="AA34" s="196">
        <v>1.59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45.26</v>
      </c>
      <c r="AH34" s="196">
        <v>-75.3</v>
      </c>
      <c r="AI34" s="196">
        <v>21.22</v>
      </c>
      <c r="AJ34" s="196">
        <v>0</v>
      </c>
      <c r="AK34" s="196">
        <v>-6.95</v>
      </c>
      <c r="AL34" s="196">
        <v>0</v>
      </c>
      <c r="AM34" s="196">
        <v>0</v>
      </c>
      <c r="AN34" s="196">
        <v>0</v>
      </c>
      <c r="AO34" s="196">
        <v>72.989999999999995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14.2</v>
      </c>
      <c r="E35" s="196">
        <v>0</v>
      </c>
      <c r="F35" s="196">
        <v>0</v>
      </c>
      <c r="G35" s="196">
        <v>22.9</v>
      </c>
      <c r="H35" s="196">
        <v>0</v>
      </c>
      <c r="I35" s="196">
        <v>10.11</v>
      </c>
      <c r="J35" s="196">
        <v>30.81</v>
      </c>
      <c r="K35" s="196">
        <v>10.220000000000001</v>
      </c>
      <c r="L35" s="196">
        <v>0.39</v>
      </c>
      <c r="M35" s="196">
        <v>2.56</v>
      </c>
      <c r="N35" s="196">
        <v>1.04</v>
      </c>
      <c r="O35" s="196">
        <v>2.94</v>
      </c>
      <c r="P35" s="196">
        <v>2.42</v>
      </c>
      <c r="Q35" s="196">
        <v>0.18</v>
      </c>
      <c r="R35" s="196">
        <v>0.75</v>
      </c>
      <c r="S35" s="196">
        <v>0.47</v>
      </c>
      <c r="T35" s="196">
        <v>0</v>
      </c>
      <c r="U35" s="196">
        <v>2.4900000000000002</v>
      </c>
      <c r="V35" s="196">
        <v>0.36</v>
      </c>
      <c r="W35" s="196">
        <v>0.82</v>
      </c>
      <c r="X35" s="196">
        <v>2.6</v>
      </c>
      <c r="Y35" s="196">
        <v>0</v>
      </c>
      <c r="Z35" s="196">
        <v>4.9000000000000004</v>
      </c>
      <c r="AA35" s="196">
        <v>1.59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45.26</v>
      </c>
      <c r="AH35" s="196">
        <v>-75.3</v>
      </c>
      <c r="AI35" s="196">
        <v>21.22</v>
      </c>
      <c r="AJ35" s="196">
        <v>0</v>
      </c>
      <c r="AK35" s="196">
        <v>-6.95</v>
      </c>
      <c r="AL35" s="196">
        <v>0</v>
      </c>
      <c r="AM35" s="196">
        <v>0</v>
      </c>
      <c r="AN35" s="196">
        <v>0</v>
      </c>
      <c r="AO35" s="196">
        <v>72.989999999999995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14.2</v>
      </c>
      <c r="E36" s="196">
        <v>0</v>
      </c>
      <c r="F36" s="196">
        <v>0</v>
      </c>
      <c r="G36" s="196">
        <v>22.9</v>
      </c>
      <c r="H36" s="196">
        <v>0</v>
      </c>
      <c r="I36" s="196">
        <v>10.11</v>
      </c>
      <c r="J36" s="196">
        <v>30.81</v>
      </c>
      <c r="K36" s="196">
        <v>10.220000000000001</v>
      </c>
      <c r="L36" s="196">
        <v>0.39</v>
      </c>
      <c r="M36" s="196">
        <v>2.56</v>
      </c>
      <c r="N36" s="196">
        <v>1.04</v>
      </c>
      <c r="O36" s="196">
        <v>2.94</v>
      </c>
      <c r="P36" s="196">
        <v>2.42</v>
      </c>
      <c r="Q36" s="196">
        <v>0.18</v>
      </c>
      <c r="R36" s="196">
        <v>0.75</v>
      </c>
      <c r="S36" s="196">
        <v>0.47</v>
      </c>
      <c r="T36" s="196">
        <v>0</v>
      </c>
      <c r="U36" s="196">
        <v>2.4900000000000002</v>
      </c>
      <c r="V36" s="196">
        <v>0.36</v>
      </c>
      <c r="W36" s="196">
        <v>0.82</v>
      </c>
      <c r="X36" s="196">
        <v>2.6</v>
      </c>
      <c r="Y36" s="196">
        <v>0</v>
      </c>
      <c r="Z36" s="196">
        <v>4.9000000000000004</v>
      </c>
      <c r="AA36" s="196">
        <v>1.59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45.26</v>
      </c>
      <c r="AH36" s="196">
        <v>-75.3</v>
      </c>
      <c r="AI36" s="196">
        <v>21.22</v>
      </c>
      <c r="AJ36" s="196">
        <v>0</v>
      </c>
      <c r="AK36" s="196">
        <v>-6.95</v>
      </c>
      <c r="AL36" s="196">
        <v>0</v>
      </c>
      <c r="AM36" s="196">
        <v>0</v>
      </c>
      <c r="AN36" s="196">
        <v>0</v>
      </c>
      <c r="AO36" s="196">
        <v>72.989999999999995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14.2</v>
      </c>
      <c r="E37" s="196">
        <v>0</v>
      </c>
      <c r="F37" s="196">
        <v>0</v>
      </c>
      <c r="G37" s="196">
        <v>22.9</v>
      </c>
      <c r="H37" s="196">
        <v>0</v>
      </c>
      <c r="I37" s="196">
        <v>10.11</v>
      </c>
      <c r="J37" s="196">
        <v>30.81</v>
      </c>
      <c r="K37" s="196">
        <v>10.220000000000001</v>
      </c>
      <c r="L37" s="196">
        <v>0.39</v>
      </c>
      <c r="M37" s="196">
        <v>2.56</v>
      </c>
      <c r="N37" s="196">
        <v>1.04</v>
      </c>
      <c r="O37" s="196">
        <v>2.94</v>
      </c>
      <c r="P37" s="196">
        <v>2.42</v>
      </c>
      <c r="Q37" s="196">
        <v>0.18</v>
      </c>
      <c r="R37" s="196">
        <v>0.75</v>
      </c>
      <c r="S37" s="196">
        <v>0.47</v>
      </c>
      <c r="T37" s="196">
        <v>0</v>
      </c>
      <c r="U37" s="196">
        <v>2.4900000000000002</v>
      </c>
      <c r="V37" s="196">
        <v>0.36</v>
      </c>
      <c r="W37" s="196">
        <v>0.82</v>
      </c>
      <c r="X37" s="196">
        <v>2.6</v>
      </c>
      <c r="Y37" s="196">
        <v>0</v>
      </c>
      <c r="Z37" s="196">
        <v>4.9000000000000004</v>
      </c>
      <c r="AA37" s="196">
        <v>1.59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45.26</v>
      </c>
      <c r="AH37" s="196">
        <v>-75.3</v>
      </c>
      <c r="AI37" s="196">
        <v>21.22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72.989999999999995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14.2</v>
      </c>
      <c r="E38" s="196">
        <v>0</v>
      </c>
      <c r="F38" s="196">
        <v>0</v>
      </c>
      <c r="G38" s="196">
        <v>22.9</v>
      </c>
      <c r="H38" s="196">
        <v>0</v>
      </c>
      <c r="I38" s="196">
        <v>10.11</v>
      </c>
      <c r="J38" s="196">
        <v>30.81</v>
      </c>
      <c r="K38" s="196">
        <v>10.220000000000001</v>
      </c>
      <c r="L38" s="196">
        <v>0.39</v>
      </c>
      <c r="M38" s="196">
        <v>2.56</v>
      </c>
      <c r="N38" s="196">
        <v>1.04</v>
      </c>
      <c r="O38" s="196">
        <v>2.94</v>
      </c>
      <c r="P38" s="196">
        <v>2.42</v>
      </c>
      <c r="Q38" s="196">
        <v>0.18</v>
      </c>
      <c r="R38" s="196">
        <v>0.75</v>
      </c>
      <c r="S38" s="196">
        <v>0.47</v>
      </c>
      <c r="T38" s="196">
        <v>0</v>
      </c>
      <c r="U38" s="196">
        <v>2.4900000000000002</v>
      </c>
      <c r="V38" s="196">
        <v>0.36</v>
      </c>
      <c r="W38" s="196">
        <v>0.82</v>
      </c>
      <c r="X38" s="196">
        <v>2.6</v>
      </c>
      <c r="Y38" s="196">
        <v>0</v>
      </c>
      <c r="Z38" s="196">
        <v>4.9000000000000004</v>
      </c>
      <c r="AA38" s="196">
        <v>1.59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45.26</v>
      </c>
      <c r="AH38" s="196">
        <v>-75.3</v>
      </c>
      <c r="AI38" s="196">
        <v>21.22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72.989999999999995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14.2</v>
      </c>
      <c r="E39" s="196">
        <v>0</v>
      </c>
      <c r="F39" s="196">
        <v>0</v>
      </c>
      <c r="G39" s="196">
        <v>22.9</v>
      </c>
      <c r="H39" s="196">
        <v>0</v>
      </c>
      <c r="I39" s="196">
        <v>10.11</v>
      </c>
      <c r="J39" s="196">
        <v>30.81</v>
      </c>
      <c r="K39" s="196">
        <v>10.220000000000001</v>
      </c>
      <c r="L39" s="196">
        <v>0.39</v>
      </c>
      <c r="M39" s="196">
        <v>2.56</v>
      </c>
      <c r="N39" s="196">
        <v>1.04</v>
      </c>
      <c r="O39" s="196">
        <v>2.94</v>
      </c>
      <c r="P39" s="196">
        <v>2.42</v>
      </c>
      <c r="Q39" s="196">
        <v>0.18</v>
      </c>
      <c r="R39" s="196">
        <v>0.75</v>
      </c>
      <c r="S39" s="196">
        <v>0.47</v>
      </c>
      <c r="T39" s="196">
        <v>0</v>
      </c>
      <c r="U39" s="196">
        <v>2.4900000000000002</v>
      </c>
      <c r="V39" s="196">
        <v>0.36</v>
      </c>
      <c r="W39" s="196">
        <v>0.82</v>
      </c>
      <c r="X39" s="196">
        <v>2.6</v>
      </c>
      <c r="Y39" s="196">
        <v>0</v>
      </c>
      <c r="Z39" s="196">
        <v>4.9000000000000004</v>
      </c>
      <c r="AA39" s="196">
        <v>1.59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45.26</v>
      </c>
      <c r="AH39" s="196">
        <v>-75.3</v>
      </c>
      <c r="AI39" s="196">
        <v>21.22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14.2</v>
      </c>
      <c r="E40" s="196">
        <v>0</v>
      </c>
      <c r="F40" s="196">
        <v>0</v>
      </c>
      <c r="G40" s="196">
        <v>22.9</v>
      </c>
      <c r="H40" s="196">
        <v>0</v>
      </c>
      <c r="I40" s="196">
        <v>10.11</v>
      </c>
      <c r="J40" s="196">
        <v>30.81</v>
      </c>
      <c r="K40" s="196">
        <v>10.220000000000001</v>
      </c>
      <c r="L40" s="196">
        <v>0.39</v>
      </c>
      <c r="M40" s="196">
        <v>2.56</v>
      </c>
      <c r="N40" s="196">
        <v>1.04</v>
      </c>
      <c r="O40" s="196">
        <v>2.94</v>
      </c>
      <c r="P40" s="196">
        <v>2.42</v>
      </c>
      <c r="Q40" s="196">
        <v>0.18</v>
      </c>
      <c r="R40" s="196">
        <v>0.75</v>
      </c>
      <c r="S40" s="196">
        <v>0.47</v>
      </c>
      <c r="T40" s="196">
        <v>0</v>
      </c>
      <c r="U40" s="196">
        <v>2.4900000000000002</v>
      </c>
      <c r="V40" s="196">
        <v>0.36</v>
      </c>
      <c r="W40" s="196">
        <v>0.82</v>
      </c>
      <c r="X40" s="196">
        <v>2.6</v>
      </c>
      <c r="Y40" s="196">
        <v>0</v>
      </c>
      <c r="Z40" s="196">
        <v>4.9000000000000004</v>
      </c>
      <c r="AA40" s="196">
        <v>1.59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45.26</v>
      </c>
      <c r="AH40" s="196">
        <v>-75.3</v>
      </c>
      <c r="AI40" s="196">
        <v>21.22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14.2</v>
      </c>
      <c r="E41" s="196">
        <v>0</v>
      </c>
      <c r="F41" s="196">
        <v>0</v>
      </c>
      <c r="G41" s="196">
        <v>22.9</v>
      </c>
      <c r="H41" s="196">
        <v>0</v>
      </c>
      <c r="I41" s="196">
        <v>10.11</v>
      </c>
      <c r="J41" s="196">
        <v>30.81</v>
      </c>
      <c r="K41" s="196">
        <v>10.220000000000001</v>
      </c>
      <c r="L41" s="196">
        <v>0.39</v>
      </c>
      <c r="M41" s="196">
        <v>2.56</v>
      </c>
      <c r="N41" s="196">
        <v>1.04</v>
      </c>
      <c r="O41" s="196">
        <v>2.94</v>
      </c>
      <c r="P41" s="196">
        <v>2.42</v>
      </c>
      <c r="Q41" s="196">
        <v>0.18</v>
      </c>
      <c r="R41" s="196">
        <v>0.75</v>
      </c>
      <c r="S41" s="196">
        <v>0.47</v>
      </c>
      <c r="T41" s="196">
        <v>0</v>
      </c>
      <c r="U41" s="196">
        <v>2.4900000000000002</v>
      </c>
      <c r="V41" s="196">
        <v>0.36</v>
      </c>
      <c r="W41" s="196">
        <v>0.82</v>
      </c>
      <c r="X41" s="196">
        <v>2.6</v>
      </c>
      <c r="Y41" s="196">
        <v>0</v>
      </c>
      <c r="Z41" s="196">
        <v>4.9000000000000004</v>
      </c>
      <c r="AA41" s="196">
        <v>1.59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45.26</v>
      </c>
      <c r="AH41" s="196">
        <v>-43.03</v>
      </c>
      <c r="AI41" s="196">
        <v>21.22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14.2</v>
      </c>
      <c r="E42" s="196">
        <v>0</v>
      </c>
      <c r="F42" s="196">
        <v>0</v>
      </c>
      <c r="G42" s="196">
        <v>22.9</v>
      </c>
      <c r="H42" s="196">
        <v>0</v>
      </c>
      <c r="I42" s="196">
        <v>10.11</v>
      </c>
      <c r="J42" s="196">
        <v>30.81</v>
      </c>
      <c r="K42" s="196">
        <v>10.220000000000001</v>
      </c>
      <c r="L42" s="196">
        <v>0.39</v>
      </c>
      <c r="M42" s="196">
        <v>2.56</v>
      </c>
      <c r="N42" s="196">
        <v>1.04</v>
      </c>
      <c r="O42" s="196">
        <v>2.94</v>
      </c>
      <c r="P42" s="196">
        <v>2.42</v>
      </c>
      <c r="Q42" s="196">
        <v>0.18</v>
      </c>
      <c r="R42" s="196">
        <v>0.75</v>
      </c>
      <c r="S42" s="196">
        <v>0.47</v>
      </c>
      <c r="T42" s="196">
        <v>0</v>
      </c>
      <c r="U42" s="196">
        <v>2.4900000000000002</v>
      </c>
      <c r="V42" s="196">
        <v>0.36</v>
      </c>
      <c r="W42" s="196">
        <v>0.82</v>
      </c>
      <c r="X42" s="196">
        <v>2.6</v>
      </c>
      <c r="Y42" s="196">
        <v>0</v>
      </c>
      <c r="Z42" s="196">
        <v>4.9000000000000004</v>
      </c>
      <c r="AA42" s="196">
        <v>1.59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57.99</v>
      </c>
      <c r="AH42" s="196">
        <v>-43.03</v>
      </c>
      <c r="AI42" s="196">
        <v>21.22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14.2</v>
      </c>
      <c r="E43" s="196">
        <v>0</v>
      </c>
      <c r="F43" s="196">
        <v>0</v>
      </c>
      <c r="G43" s="196">
        <v>22.9</v>
      </c>
      <c r="H43" s="196">
        <v>0</v>
      </c>
      <c r="I43" s="196">
        <v>10.11</v>
      </c>
      <c r="J43" s="196">
        <v>30.81</v>
      </c>
      <c r="K43" s="196">
        <v>10.220000000000001</v>
      </c>
      <c r="L43" s="196">
        <v>0.39</v>
      </c>
      <c r="M43" s="196">
        <v>2.56</v>
      </c>
      <c r="N43" s="196">
        <v>1.04</v>
      </c>
      <c r="O43" s="196">
        <v>2.94</v>
      </c>
      <c r="P43" s="196">
        <v>2.42</v>
      </c>
      <c r="Q43" s="196">
        <v>0.18</v>
      </c>
      <c r="R43" s="196">
        <v>0.75</v>
      </c>
      <c r="S43" s="196">
        <v>0.47</v>
      </c>
      <c r="T43" s="196">
        <v>0</v>
      </c>
      <c r="U43" s="196">
        <v>2.4900000000000002</v>
      </c>
      <c r="V43" s="196">
        <v>0.36</v>
      </c>
      <c r="W43" s="196">
        <v>0.82</v>
      </c>
      <c r="X43" s="196">
        <v>2.6</v>
      </c>
      <c r="Y43" s="196">
        <v>0</v>
      </c>
      <c r="Z43" s="196">
        <v>4.9000000000000004</v>
      </c>
      <c r="AA43" s="196">
        <v>1.59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57.99</v>
      </c>
      <c r="AH43" s="196">
        <v>-43.03</v>
      </c>
      <c r="AI43" s="196">
        <v>21.22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14.2</v>
      </c>
      <c r="E44" s="196">
        <v>0</v>
      </c>
      <c r="F44" s="196">
        <v>0</v>
      </c>
      <c r="G44" s="196">
        <v>22.9</v>
      </c>
      <c r="H44" s="196">
        <v>0</v>
      </c>
      <c r="I44" s="196">
        <v>10.11</v>
      </c>
      <c r="J44" s="196">
        <v>30.81</v>
      </c>
      <c r="K44" s="196">
        <v>10.220000000000001</v>
      </c>
      <c r="L44" s="196">
        <v>0.39</v>
      </c>
      <c r="M44" s="196">
        <v>2.56</v>
      </c>
      <c r="N44" s="196">
        <v>1.04</v>
      </c>
      <c r="O44" s="196">
        <v>2.94</v>
      </c>
      <c r="P44" s="196">
        <v>2.42</v>
      </c>
      <c r="Q44" s="196">
        <v>0.18</v>
      </c>
      <c r="R44" s="196">
        <v>0.75</v>
      </c>
      <c r="S44" s="196">
        <v>0.47</v>
      </c>
      <c r="T44" s="196">
        <v>0</v>
      </c>
      <c r="U44" s="196">
        <v>2.4900000000000002</v>
      </c>
      <c r="V44" s="196">
        <v>0.36</v>
      </c>
      <c r="W44" s="196">
        <v>0.82</v>
      </c>
      <c r="X44" s="196">
        <v>2.6</v>
      </c>
      <c r="Y44" s="196">
        <v>0</v>
      </c>
      <c r="Z44" s="196">
        <v>4.9000000000000004</v>
      </c>
      <c r="AA44" s="196">
        <v>1.59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45.26</v>
      </c>
      <c r="AH44" s="196">
        <v>-75.3</v>
      </c>
      <c r="AI44" s="196">
        <v>21.22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14.2</v>
      </c>
      <c r="E45" s="196">
        <v>0</v>
      </c>
      <c r="F45" s="196">
        <v>0</v>
      </c>
      <c r="G45" s="196">
        <v>22.9</v>
      </c>
      <c r="H45" s="196">
        <v>0</v>
      </c>
      <c r="I45" s="196">
        <v>10.11</v>
      </c>
      <c r="J45" s="196">
        <v>30.81</v>
      </c>
      <c r="K45" s="196">
        <v>10.220000000000001</v>
      </c>
      <c r="L45" s="196">
        <v>0.39</v>
      </c>
      <c r="M45" s="196">
        <v>2.56</v>
      </c>
      <c r="N45" s="196">
        <v>1.04</v>
      </c>
      <c r="O45" s="196">
        <v>2.94</v>
      </c>
      <c r="P45" s="196">
        <v>2.42</v>
      </c>
      <c r="Q45" s="196">
        <v>0.18</v>
      </c>
      <c r="R45" s="196">
        <v>0.75</v>
      </c>
      <c r="S45" s="196">
        <v>0.47</v>
      </c>
      <c r="T45" s="196">
        <v>0</v>
      </c>
      <c r="U45" s="196">
        <v>2.4900000000000002</v>
      </c>
      <c r="V45" s="196">
        <v>0.36</v>
      </c>
      <c r="W45" s="196">
        <v>0.82</v>
      </c>
      <c r="X45" s="196">
        <v>2.6</v>
      </c>
      <c r="Y45" s="196">
        <v>0</v>
      </c>
      <c r="Z45" s="196">
        <v>4.9000000000000004</v>
      </c>
      <c r="AA45" s="196">
        <v>1.59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45.26</v>
      </c>
      <c r="AH45" s="196">
        <v>-75.3</v>
      </c>
      <c r="AI45" s="196">
        <v>21.22</v>
      </c>
      <c r="AJ45" s="196">
        <v>0</v>
      </c>
      <c r="AK45" s="196">
        <v>-2.95</v>
      </c>
      <c r="AL45" s="196">
        <v>0</v>
      </c>
      <c r="AM45" s="196">
        <v>0</v>
      </c>
      <c r="AN45" s="196">
        <v>0</v>
      </c>
      <c r="AO45" s="196">
        <v>72.989999999999995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14.2</v>
      </c>
      <c r="E46" s="196">
        <v>0</v>
      </c>
      <c r="F46" s="196">
        <v>0</v>
      </c>
      <c r="G46" s="196">
        <v>22.9</v>
      </c>
      <c r="H46" s="196">
        <v>0</v>
      </c>
      <c r="I46" s="196">
        <v>10.11</v>
      </c>
      <c r="J46" s="196">
        <v>30.81</v>
      </c>
      <c r="K46" s="196">
        <v>10.220000000000001</v>
      </c>
      <c r="L46" s="196">
        <v>0.39</v>
      </c>
      <c r="M46" s="196">
        <v>2.56</v>
      </c>
      <c r="N46" s="196">
        <v>1.04</v>
      </c>
      <c r="O46" s="196">
        <v>2.94</v>
      </c>
      <c r="P46" s="196">
        <v>2.42</v>
      </c>
      <c r="Q46" s="196">
        <v>0.18</v>
      </c>
      <c r="R46" s="196">
        <v>0.75</v>
      </c>
      <c r="S46" s="196">
        <v>0.47</v>
      </c>
      <c r="T46" s="196">
        <v>0</v>
      </c>
      <c r="U46" s="196">
        <v>2.4900000000000002</v>
      </c>
      <c r="V46" s="196">
        <v>0.36</v>
      </c>
      <c r="W46" s="196">
        <v>0.82</v>
      </c>
      <c r="X46" s="196">
        <v>2.6</v>
      </c>
      <c r="Y46" s="196">
        <v>0</v>
      </c>
      <c r="Z46" s="196">
        <v>4.9000000000000004</v>
      </c>
      <c r="AA46" s="196">
        <v>1.59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45.26</v>
      </c>
      <c r="AH46" s="196">
        <v>-75.3</v>
      </c>
      <c r="AI46" s="196">
        <v>21.22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72.989999999999995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14.2</v>
      </c>
      <c r="E47" s="196">
        <v>0</v>
      </c>
      <c r="F47" s="196">
        <v>0</v>
      </c>
      <c r="G47" s="196">
        <v>22.9</v>
      </c>
      <c r="H47" s="196">
        <v>0</v>
      </c>
      <c r="I47" s="196">
        <v>10.11</v>
      </c>
      <c r="J47" s="196">
        <v>30.81</v>
      </c>
      <c r="K47" s="196">
        <v>10.220000000000001</v>
      </c>
      <c r="L47" s="196">
        <v>0.39</v>
      </c>
      <c r="M47" s="196">
        <v>2.56</v>
      </c>
      <c r="N47" s="196">
        <v>1.04</v>
      </c>
      <c r="O47" s="196">
        <v>2.94</v>
      </c>
      <c r="P47" s="196">
        <v>2.42</v>
      </c>
      <c r="Q47" s="196">
        <v>0.18</v>
      </c>
      <c r="R47" s="196">
        <v>0.75</v>
      </c>
      <c r="S47" s="196">
        <v>0.47</v>
      </c>
      <c r="T47" s="196">
        <v>0</v>
      </c>
      <c r="U47" s="196">
        <v>2.4900000000000002</v>
      </c>
      <c r="V47" s="196">
        <v>0.36</v>
      </c>
      <c r="W47" s="196">
        <v>0.82</v>
      </c>
      <c r="X47" s="196">
        <v>2.6</v>
      </c>
      <c r="Y47" s="196">
        <v>0</v>
      </c>
      <c r="Z47" s="196">
        <v>4.9000000000000004</v>
      </c>
      <c r="AA47" s="196">
        <v>1.59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-26.55</v>
      </c>
      <c r="AL47" s="196">
        <v>0</v>
      </c>
      <c r="AM47" s="196">
        <v>0</v>
      </c>
      <c r="AN47" s="196">
        <v>0</v>
      </c>
      <c r="AO47" s="196">
        <v>72.989999999999995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14.2</v>
      </c>
      <c r="E48" s="196">
        <v>0</v>
      </c>
      <c r="F48" s="196">
        <v>0</v>
      </c>
      <c r="G48" s="196">
        <v>22.9</v>
      </c>
      <c r="H48" s="196">
        <v>0</v>
      </c>
      <c r="I48" s="196">
        <v>10.11</v>
      </c>
      <c r="J48" s="196">
        <v>30.81</v>
      </c>
      <c r="K48" s="196">
        <v>10.220000000000001</v>
      </c>
      <c r="L48" s="196">
        <v>0.39</v>
      </c>
      <c r="M48" s="196">
        <v>2.56</v>
      </c>
      <c r="N48" s="196">
        <v>1.04</v>
      </c>
      <c r="O48" s="196">
        <v>2.94</v>
      </c>
      <c r="P48" s="196">
        <v>2.42</v>
      </c>
      <c r="Q48" s="196">
        <v>0.18</v>
      </c>
      <c r="R48" s="196">
        <v>0.75</v>
      </c>
      <c r="S48" s="196">
        <v>0.47</v>
      </c>
      <c r="T48" s="196">
        <v>0</v>
      </c>
      <c r="U48" s="196">
        <v>2.4900000000000002</v>
      </c>
      <c r="V48" s="196">
        <v>0.36</v>
      </c>
      <c r="W48" s="196">
        <v>0.82</v>
      </c>
      <c r="X48" s="196">
        <v>2.6</v>
      </c>
      <c r="Y48" s="196">
        <v>0</v>
      </c>
      <c r="Z48" s="196">
        <v>4.9000000000000004</v>
      </c>
      <c r="AA48" s="196">
        <v>1.59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-26.55</v>
      </c>
      <c r="AL48" s="196">
        <v>0</v>
      </c>
      <c r="AM48" s="196">
        <v>0</v>
      </c>
      <c r="AN48" s="196">
        <v>0</v>
      </c>
      <c r="AO48" s="196">
        <v>72.989999999999995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14.07</v>
      </c>
      <c r="E49" s="196">
        <v>0</v>
      </c>
      <c r="F49" s="196">
        <v>0</v>
      </c>
      <c r="G49" s="196">
        <v>22.9</v>
      </c>
      <c r="H49" s="196">
        <v>0</v>
      </c>
      <c r="I49" s="196">
        <v>10.11</v>
      </c>
      <c r="J49" s="196">
        <v>30.81</v>
      </c>
      <c r="K49" s="196">
        <v>10.220000000000001</v>
      </c>
      <c r="L49" s="196">
        <v>0.39</v>
      </c>
      <c r="M49" s="196">
        <v>2.56</v>
      </c>
      <c r="N49" s="196">
        <v>1.04</v>
      </c>
      <c r="O49" s="196">
        <v>2.94</v>
      </c>
      <c r="P49" s="196">
        <v>2.42</v>
      </c>
      <c r="Q49" s="196">
        <v>0.18</v>
      </c>
      <c r="R49" s="196">
        <v>0.75</v>
      </c>
      <c r="S49" s="196">
        <v>0.47</v>
      </c>
      <c r="T49" s="196">
        <v>0</v>
      </c>
      <c r="U49" s="196">
        <v>2.4900000000000002</v>
      </c>
      <c r="V49" s="196">
        <v>0.36</v>
      </c>
      <c r="W49" s="196">
        <v>0.82</v>
      </c>
      <c r="X49" s="196">
        <v>2.6</v>
      </c>
      <c r="Y49" s="196">
        <v>0</v>
      </c>
      <c r="Z49" s="196">
        <v>4.9000000000000004</v>
      </c>
      <c r="AA49" s="196">
        <v>1.59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-13.52</v>
      </c>
      <c r="AL49" s="196">
        <v>0</v>
      </c>
      <c r="AM49" s="196">
        <v>0</v>
      </c>
      <c r="AN49" s="196">
        <v>0</v>
      </c>
      <c r="AO49" s="196">
        <v>72.989999999999995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14.07</v>
      </c>
      <c r="E50" s="196">
        <v>0</v>
      </c>
      <c r="F50" s="196">
        <v>0</v>
      </c>
      <c r="G50" s="196">
        <v>22.9</v>
      </c>
      <c r="H50" s="196">
        <v>0</v>
      </c>
      <c r="I50" s="196">
        <v>10.11</v>
      </c>
      <c r="J50" s="196">
        <v>30.81</v>
      </c>
      <c r="K50" s="196">
        <v>10.220000000000001</v>
      </c>
      <c r="L50" s="196">
        <v>0.39</v>
      </c>
      <c r="M50" s="196">
        <v>2.56</v>
      </c>
      <c r="N50" s="196">
        <v>1.04</v>
      </c>
      <c r="O50" s="196">
        <v>2.94</v>
      </c>
      <c r="P50" s="196">
        <v>2.42</v>
      </c>
      <c r="Q50" s="196">
        <v>0.18</v>
      </c>
      <c r="R50" s="196">
        <v>0.75</v>
      </c>
      <c r="S50" s="196">
        <v>0.47</v>
      </c>
      <c r="T50" s="196">
        <v>0</v>
      </c>
      <c r="U50" s="196">
        <v>2.4900000000000002</v>
      </c>
      <c r="V50" s="196">
        <v>0.36</v>
      </c>
      <c r="W50" s="196">
        <v>0.82</v>
      </c>
      <c r="X50" s="196">
        <v>2.6</v>
      </c>
      <c r="Y50" s="196">
        <v>0</v>
      </c>
      <c r="Z50" s="196">
        <v>4.9000000000000004</v>
      </c>
      <c r="AA50" s="196">
        <v>1.59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-13.52</v>
      </c>
      <c r="AL50" s="196">
        <v>0</v>
      </c>
      <c r="AM50" s="196">
        <v>0</v>
      </c>
      <c r="AN50" s="196">
        <v>0</v>
      </c>
      <c r="AO50" s="196">
        <v>72.989999999999995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14.07</v>
      </c>
      <c r="E51" s="196">
        <v>0</v>
      </c>
      <c r="F51" s="196">
        <v>0</v>
      </c>
      <c r="G51" s="196">
        <v>22.9</v>
      </c>
      <c r="H51" s="196">
        <v>0</v>
      </c>
      <c r="I51" s="196">
        <v>10.11</v>
      </c>
      <c r="J51" s="196">
        <v>30.81</v>
      </c>
      <c r="K51" s="196">
        <v>10.220000000000001</v>
      </c>
      <c r="L51" s="196">
        <v>0.39</v>
      </c>
      <c r="M51" s="196">
        <v>2.56</v>
      </c>
      <c r="N51" s="196">
        <v>1.04</v>
      </c>
      <c r="O51" s="196">
        <v>2.94</v>
      </c>
      <c r="P51" s="196">
        <v>2.42</v>
      </c>
      <c r="Q51" s="196">
        <v>0.18</v>
      </c>
      <c r="R51" s="196">
        <v>0.75</v>
      </c>
      <c r="S51" s="196">
        <v>0.47</v>
      </c>
      <c r="T51" s="196">
        <v>0</v>
      </c>
      <c r="U51" s="196">
        <v>2.4900000000000002</v>
      </c>
      <c r="V51" s="196">
        <v>0.36</v>
      </c>
      <c r="W51" s="196">
        <v>0.82</v>
      </c>
      <c r="X51" s="196">
        <v>2.6</v>
      </c>
      <c r="Y51" s="196">
        <v>0</v>
      </c>
      <c r="Z51" s="196">
        <v>4.9000000000000004</v>
      </c>
      <c r="AA51" s="196">
        <v>1.59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14.07</v>
      </c>
      <c r="E52" s="196">
        <v>0</v>
      </c>
      <c r="F52" s="196">
        <v>0</v>
      </c>
      <c r="G52" s="196">
        <v>22.9</v>
      </c>
      <c r="H52" s="196">
        <v>0</v>
      </c>
      <c r="I52" s="196">
        <v>10.11</v>
      </c>
      <c r="J52" s="196">
        <v>30.81</v>
      </c>
      <c r="K52" s="196">
        <v>10.220000000000001</v>
      </c>
      <c r="L52" s="196">
        <v>0.39</v>
      </c>
      <c r="M52" s="196">
        <v>2.56</v>
      </c>
      <c r="N52" s="196">
        <v>1.04</v>
      </c>
      <c r="O52" s="196">
        <v>2.94</v>
      </c>
      <c r="P52" s="196">
        <v>2.42</v>
      </c>
      <c r="Q52" s="196">
        <v>0.18</v>
      </c>
      <c r="R52" s="196">
        <v>0.75</v>
      </c>
      <c r="S52" s="196">
        <v>0.47</v>
      </c>
      <c r="T52" s="196">
        <v>0</v>
      </c>
      <c r="U52" s="196">
        <v>2.4900000000000002</v>
      </c>
      <c r="V52" s="196">
        <v>0.36</v>
      </c>
      <c r="W52" s="196">
        <v>0.82</v>
      </c>
      <c r="X52" s="196">
        <v>2.6</v>
      </c>
      <c r="Y52" s="196">
        <v>0</v>
      </c>
      <c r="Z52" s="196">
        <v>4.9000000000000004</v>
      </c>
      <c r="AA52" s="196">
        <v>1.59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14.07</v>
      </c>
      <c r="E53" s="196">
        <v>0</v>
      </c>
      <c r="F53" s="196">
        <v>0</v>
      </c>
      <c r="G53" s="196">
        <v>22.9</v>
      </c>
      <c r="H53" s="196">
        <v>0</v>
      </c>
      <c r="I53" s="196">
        <v>10.11</v>
      </c>
      <c r="J53" s="196">
        <v>30.81</v>
      </c>
      <c r="K53" s="196">
        <v>10.220000000000001</v>
      </c>
      <c r="L53" s="196">
        <v>0.39</v>
      </c>
      <c r="M53" s="196">
        <v>2.56</v>
      </c>
      <c r="N53" s="196">
        <v>1.04</v>
      </c>
      <c r="O53" s="196">
        <v>2.94</v>
      </c>
      <c r="P53" s="196">
        <v>2.42</v>
      </c>
      <c r="Q53" s="196">
        <v>0.18</v>
      </c>
      <c r="R53" s="196">
        <v>0.75</v>
      </c>
      <c r="S53" s="196">
        <v>0.47</v>
      </c>
      <c r="T53" s="196">
        <v>0</v>
      </c>
      <c r="U53" s="196">
        <v>2.4900000000000002</v>
      </c>
      <c r="V53" s="196">
        <v>0.36</v>
      </c>
      <c r="W53" s="196">
        <v>0.82</v>
      </c>
      <c r="X53" s="196">
        <v>2.6</v>
      </c>
      <c r="Y53" s="196">
        <v>0</v>
      </c>
      <c r="Z53" s="196">
        <v>4.9000000000000004</v>
      </c>
      <c r="AA53" s="196">
        <v>1.59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14.07</v>
      </c>
      <c r="E54" s="196">
        <v>0</v>
      </c>
      <c r="F54" s="196">
        <v>0</v>
      </c>
      <c r="G54" s="196">
        <v>22.9</v>
      </c>
      <c r="H54" s="196">
        <v>0</v>
      </c>
      <c r="I54" s="196">
        <v>10.11</v>
      </c>
      <c r="J54" s="196">
        <v>30.81</v>
      </c>
      <c r="K54" s="196">
        <v>10.220000000000001</v>
      </c>
      <c r="L54" s="196">
        <v>0.39</v>
      </c>
      <c r="M54" s="196">
        <v>2.56</v>
      </c>
      <c r="N54" s="196">
        <v>1.04</v>
      </c>
      <c r="O54" s="196">
        <v>2.94</v>
      </c>
      <c r="P54" s="196">
        <v>2.42</v>
      </c>
      <c r="Q54" s="196">
        <v>0.19</v>
      </c>
      <c r="R54" s="196">
        <v>0.75</v>
      </c>
      <c r="S54" s="196">
        <v>0.47</v>
      </c>
      <c r="T54" s="196">
        <v>0</v>
      </c>
      <c r="U54" s="196">
        <v>2.4900000000000002</v>
      </c>
      <c r="V54" s="196">
        <v>0.36</v>
      </c>
      <c r="W54" s="196">
        <v>0.82</v>
      </c>
      <c r="X54" s="196">
        <v>2.6</v>
      </c>
      <c r="Y54" s="196">
        <v>0</v>
      </c>
      <c r="Z54" s="196">
        <v>4.9000000000000004</v>
      </c>
      <c r="AA54" s="196">
        <v>1.59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14.07</v>
      </c>
      <c r="E55" s="196">
        <v>0</v>
      </c>
      <c r="F55" s="196">
        <v>0</v>
      </c>
      <c r="G55" s="196">
        <v>22.9</v>
      </c>
      <c r="H55" s="196">
        <v>0</v>
      </c>
      <c r="I55" s="196">
        <v>10.11</v>
      </c>
      <c r="J55" s="196">
        <v>30.81</v>
      </c>
      <c r="K55" s="196">
        <v>10.220000000000001</v>
      </c>
      <c r="L55" s="196">
        <v>0.17</v>
      </c>
      <c r="M55" s="196">
        <v>2.56</v>
      </c>
      <c r="N55" s="196">
        <v>1.04</v>
      </c>
      <c r="O55" s="196">
        <v>2.94</v>
      </c>
      <c r="P55" s="196">
        <v>2.42</v>
      </c>
      <c r="Q55" s="196">
        <v>0.56999999999999995</v>
      </c>
      <c r="R55" s="196">
        <v>0.75</v>
      </c>
      <c r="S55" s="196">
        <v>0.46</v>
      </c>
      <c r="T55" s="196">
        <v>0</v>
      </c>
      <c r="U55" s="196">
        <v>2.4900000000000002</v>
      </c>
      <c r="V55" s="196">
        <v>0.36</v>
      </c>
      <c r="W55" s="196">
        <v>0.82</v>
      </c>
      <c r="X55" s="196">
        <v>2.6</v>
      </c>
      <c r="Y55" s="196">
        <v>0</v>
      </c>
      <c r="Z55" s="196">
        <v>4.9000000000000004</v>
      </c>
      <c r="AA55" s="196">
        <v>0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14.07</v>
      </c>
      <c r="E56" s="196">
        <v>0</v>
      </c>
      <c r="F56" s="196">
        <v>0</v>
      </c>
      <c r="G56" s="196">
        <v>22.9</v>
      </c>
      <c r="H56" s="196">
        <v>0</v>
      </c>
      <c r="I56" s="196">
        <v>10.11</v>
      </c>
      <c r="J56" s="196">
        <v>30.81</v>
      </c>
      <c r="K56" s="196">
        <v>10.220000000000001</v>
      </c>
      <c r="L56" s="196">
        <v>0.39</v>
      </c>
      <c r="M56" s="196">
        <v>2.56</v>
      </c>
      <c r="N56" s="196">
        <v>1.04</v>
      </c>
      <c r="O56" s="196">
        <v>2.94</v>
      </c>
      <c r="P56" s="196">
        <v>2.42</v>
      </c>
      <c r="Q56" s="196">
        <v>0.94</v>
      </c>
      <c r="R56" s="196">
        <v>0.75</v>
      </c>
      <c r="S56" s="196">
        <v>0.46</v>
      </c>
      <c r="T56" s="196">
        <v>0</v>
      </c>
      <c r="U56" s="196">
        <v>2.4900000000000002</v>
      </c>
      <c r="V56" s="196">
        <v>0.36</v>
      </c>
      <c r="W56" s="196">
        <v>0.82</v>
      </c>
      <c r="X56" s="196">
        <v>2.6</v>
      </c>
      <c r="Y56" s="196">
        <v>0</v>
      </c>
      <c r="Z56" s="196">
        <v>4.9000000000000004</v>
      </c>
      <c r="AA56" s="196">
        <v>1.59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14.07</v>
      </c>
      <c r="E57" s="196">
        <v>0</v>
      </c>
      <c r="F57" s="196">
        <v>0</v>
      </c>
      <c r="G57" s="196">
        <v>22.9</v>
      </c>
      <c r="H57" s="196">
        <v>0</v>
      </c>
      <c r="I57" s="196">
        <v>10.11</v>
      </c>
      <c r="J57" s="196">
        <v>30.81</v>
      </c>
      <c r="K57" s="196">
        <v>10.220000000000001</v>
      </c>
      <c r="L57" s="196">
        <v>0.39</v>
      </c>
      <c r="M57" s="196">
        <v>2.56</v>
      </c>
      <c r="N57" s="196">
        <v>1.04</v>
      </c>
      <c r="O57" s="196">
        <v>2.94</v>
      </c>
      <c r="P57" s="196">
        <v>2.42</v>
      </c>
      <c r="Q57" s="196">
        <v>1.19</v>
      </c>
      <c r="R57" s="196">
        <v>0.75</v>
      </c>
      <c r="S57" s="196">
        <v>0.47</v>
      </c>
      <c r="T57" s="196">
        <v>0</v>
      </c>
      <c r="U57" s="196">
        <v>2.4900000000000002</v>
      </c>
      <c r="V57" s="196">
        <v>0.36</v>
      </c>
      <c r="W57" s="196">
        <v>0.82</v>
      </c>
      <c r="X57" s="196">
        <v>2.6</v>
      </c>
      <c r="Y57" s="196">
        <v>0</v>
      </c>
      <c r="Z57" s="196">
        <v>4.9000000000000004</v>
      </c>
      <c r="AA57" s="196">
        <v>1.59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14.07</v>
      </c>
      <c r="E58" s="196">
        <v>0</v>
      </c>
      <c r="F58" s="196">
        <v>0</v>
      </c>
      <c r="G58" s="196">
        <v>22.9</v>
      </c>
      <c r="H58" s="196">
        <v>0</v>
      </c>
      <c r="I58" s="196">
        <v>10.11</v>
      </c>
      <c r="J58" s="196">
        <v>30.81</v>
      </c>
      <c r="K58" s="196">
        <v>10.220000000000001</v>
      </c>
      <c r="L58" s="196">
        <v>0.39</v>
      </c>
      <c r="M58" s="196">
        <v>2.56</v>
      </c>
      <c r="N58" s="196">
        <v>1.04</v>
      </c>
      <c r="O58" s="196">
        <v>2.94</v>
      </c>
      <c r="P58" s="196">
        <v>2.42</v>
      </c>
      <c r="Q58" s="196">
        <v>1.57</v>
      </c>
      <c r="R58" s="196">
        <v>0.75</v>
      </c>
      <c r="S58" s="196">
        <v>0.47</v>
      </c>
      <c r="T58" s="196">
        <v>0</v>
      </c>
      <c r="U58" s="196">
        <v>2.4900000000000002</v>
      </c>
      <c r="V58" s="196">
        <v>0.36</v>
      </c>
      <c r="W58" s="196">
        <v>0.82</v>
      </c>
      <c r="X58" s="196">
        <v>2.6</v>
      </c>
      <c r="Y58" s="196">
        <v>0</v>
      </c>
      <c r="Z58" s="196">
        <v>4.9000000000000004</v>
      </c>
      <c r="AA58" s="196">
        <v>1.59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14.07</v>
      </c>
      <c r="E59" s="196">
        <v>0</v>
      </c>
      <c r="F59" s="196">
        <v>0</v>
      </c>
      <c r="G59" s="196">
        <v>22.9</v>
      </c>
      <c r="H59" s="196">
        <v>0</v>
      </c>
      <c r="I59" s="196">
        <v>10.11</v>
      </c>
      <c r="J59" s="196">
        <v>30.81</v>
      </c>
      <c r="K59" s="196">
        <v>10.220000000000001</v>
      </c>
      <c r="L59" s="196">
        <v>0.39</v>
      </c>
      <c r="M59" s="196">
        <v>2.56</v>
      </c>
      <c r="N59" s="196">
        <v>1.04</v>
      </c>
      <c r="O59" s="196">
        <v>2.94</v>
      </c>
      <c r="P59" s="196">
        <v>2.42</v>
      </c>
      <c r="Q59" s="196">
        <v>1.94</v>
      </c>
      <c r="R59" s="196">
        <v>0.75</v>
      </c>
      <c r="S59" s="196">
        <v>0.47</v>
      </c>
      <c r="T59" s="196">
        <v>0</v>
      </c>
      <c r="U59" s="196">
        <v>2.4900000000000002</v>
      </c>
      <c r="V59" s="196">
        <v>0.36</v>
      </c>
      <c r="W59" s="196">
        <v>0.82</v>
      </c>
      <c r="X59" s="196">
        <v>2.6</v>
      </c>
      <c r="Y59" s="196">
        <v>0</v>
      </c>
      <c r="Z59" s="196">
        <v>4.9000000000000004</v>
      </c>
      <c r="AA59" s="196">
        <v>1.59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14.07</v>
      </c>
      <c r="E60" s="196">
        <v>0</v>
      </c>
      <c r="F60" s="196">
        <v>0</v>
      </c>
      <c r="G60" s="196">
        <v>22.9</v>
      </c>
      <c r="H60" s="196">
        <v>0</v>
      </c>
      <c r="I60" s="196">
        <v>10.11</v>
      </c>
      <c r="J60" s="196">
        <v>30.81</v>
      </c>
      <c r="K60" s="196">
        <v>10.220000000000001</v>
      </c>
      <c r="L60" s="196">
        <v>0.39</v>
      </c>
      <c r="M60" s="196">
        <v>2.56</v>
      </c>
      <c r="N60" s="196">
        <v>1.04</v>
      </c>
      <c r="O60" s="196">
        <v>2.94</v>
      </c>
      <c r="P60" s="196">
        <v>2.42</v>
      </c>
      <c r="Q60" s="196">
        <v>2.3199999999999998</v>
      </c>
      <c r="R60" s="196">
        <v>0.75</v>
      </c>
      <c r="S60" s="196">
        <v>0.47</v>
      </c>
      <c r="T60" s="196">
        <v>0</v>
      </c>
      <c r="U60" s="196">
        <v>2.4900000000000002</v>
      </c>
      <c r="V60" s="196">
        <v>0.36</v>
      </c>
      <c r="W60" s="196">
        <v>0.82</v>
      </c>
      <c r="X60" s="196">
        <v>2.6</v>
      </c>
      <c r="Y60" s="196">
        <v>0</v>
      </c>
      <c r="Z60" s="196">
        <v>4.9000000000000004</v>
      </c>
      <c r="AA60" s="196">
        <v>1.59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14.07</v>
      </c>
      <c r="E61" s="196">
        <v>0</v>
      </c>
      <c r="F61" s="196">
        <v>0</v>
      </c>
      <c r="G61" s="196">
        <v>22.9</v>
      </c>
      <c r="H61" s="196">
        <v>0</v>
      </c>
      <c r="I61" s="196">
        <v>10.11</v>
      </c>
      <c r="J61" s="196">
        <v>30.81</v>
      </c>
      <c r="K61" s="196">
        <v>10.220000000000001</v>
      </c>
      <c r="L61" s="196">
        <v>0.39</v>
      </c>
      <c r="M61" s="196">
        <v>2.56</v>
      </c>
      <c r="N61" s="196">
        <v>1.04</v>
      </c>
      <c r="O61" s="196">
        <v>2.94</v>
      </c>
      <c r="P61" s="196">
        <v>2.42</v>
      </c>
      <c r="Q61" s="196">
        <v>2.7</v>
      </c>
      <c r="R61" s="196">
        <v>0.75</v>
      </c>
      <c r="S61" s="196">
        <v>0.47</v>
      </c>
      <c r="T61" s="196">
        <v>0</v>
      </c>
      <c r="U61" s="196">
        <v>2.4900000000000002</v>
      </c>
      <c r="V61" s="196">
        <v>0.36</v>
      </c>
      <c r="W61" s="196">
        <v>0.82</v>
      </c>
      <c r="X61" s="196">
        <v>2.6</v>
      </c>
      <c r="Y61" s="196">
        <v>0</v>
      </c>
      <c r="Z61" s="196">
        <v>4.9000000000000004</v>
      </c>
      <c r="AA61" s="196">
        <v>1.59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14.07</v>
      </c>
      <c r="E62" s="196">
        <v>0</v>
      </c>
      <c r="F62" s="196">
        <v>0</v>
      </c>
      <c r="G62" s="196">
        <v>22.9</v>
      </c>
      <c r="H62" s="196">
        <v>0</v>
      </c>
      <c r="I62" s="196">
        <v>10.11</v>
      </c>
      <c r="J62" s="196">
        <v>30.81</v>
      </c>
      <c r="K62" s="196">
        <v>10.220000000000001</v>
      </c>
      <c r="L62" s="196">
        <v>0.39</v>
      </c>
      <c r="M62" s="196">
        <v>2.56</v>
      </c>
      <c r="N62" s="196">
        <v>1.04</v>
      </c>
      <c r="O62" s="196">
        <v>2.94</v>
      </c>
      <c r="P62" s="196">
        <v>2.42</v>
      </c>
      <c r="Q62" s="196">
        <v>2.7</v>
      </c>
      <c r="R62" s="196">
        <v>0.75</v>
      </c>
      <c r="S62" s="196">
        <v>0.47</v>
      </c>
      <c r="T62" s="196">
        <v>0</v>
      </c>
      <c r="U62" s="196">
        <v>2.4900000000000002</v>
      </c>
      <c r="V62" s="196">
        <v>0.36</v>
      </c>
      <c r="W62" s="196">
        <v>0.82</v>
      </c>
      <c r="X62" s="196">
        <v>2.6</v>
      </c>
      <c r="Y62" s="196">
        <v>0</v>
      </c>
      <c r="Z62" s="196">
        <v>4.9000000000000004</v>
      </c>
      <c r="AA62" s="196">
        <v>1.59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14.07</v>
      </c>
      <c r="E63" s="196">
        <v>0</v>
      </c>
      <c r="F63" s="196">
        <v>0</v>
      </c>
      <c r="G63" s="196">
        <v>22.9</v>
      </c>
      <c r="H63" s="196">
        <v>0</v>
      </c>
      <c r="I63" s="196">
        <v>10.11</v>
      </c>
      <c r="J63" s="196">
        <v>30.81</v>
      </c>
      <c r="K63" s="196">
        <v>10.220000000000001</v>
      </c>
      <c r="L63" s="196">
        <v>0.39</v>
      </c>
      <c r="M63" s="196">
        <v>2.56</v>
      </c>
      <c r="N63" s="196">
        <v>1.04</v>
      </c>
      <c r="O63" s="196">
        <v>2.94</v>
      </c>
      <c r="P63" s="196">
        <v>2.42</v>
      </c>
      <c r="Q63" s="196">
        <v>2.7</v>
      </c>
      <c r="R63" s="196">
        <v>0.75</v>
      </c>
      <c r="S63" s="196">
        <v>0.47</v>
      </c>
      <c r="T63" s="196">
        <v>0</v>
      </c>
      <c r="U63" s="196">
        <v>2.4900000000000002</v>
      </c>
      <c r="V63" s="196">
        <v>0.36</v>
      </c>
      <c r="W63" s="196">
        <v>0.73</v>
      </c>
      <c r="X63" s="196">
        <v>2.6</v>
      </c>
      <c r="Y63" s="196">
        <v>0</v>
      </c>
      <c r="Z63" s="196">
        <v>4.9000000000000004</v>
      </c>
      <c r="AA63" s="196">
        <v>1.59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14.07</v>
      </c>
      <c r="E64" s="196">
        <v>0</v>
      </c>
      <c r="F64" s="196">
        <v>0</v>
      </c>
      <c r="G64" s="196">
        <v>22.9</v>
      </c>
      <c r="H64" s="196">
        <v>0</v>
      </c>
      <c r="I64" s="196">
        <v>10.11</v>
      </c>
      <c r="J64" s="196">
        <v>30.81</v>
      </c>
      <c r="K64" s="196">
        <v>10.220000000000001</v>
      </c>
      <c r="L64" s="196">
        <v>0.39</v>
      </c>
      <c r="M64" s="196">
        <v>2.56</v>
      </c>
      <c r="N64" s="196">
        <v>1.04</v>
      </c>
      <c r="O64" s="196">
        <v>2.94</v>
      </c>
      <c r="P64" s="196">
        <v>2.42</v>
      </c>
      <c r="Q64" s="196">
        <v>2.7</v>
      </c>
      <c r="R64" s="196">
        <v>0.75</v>
      </c>
      <c r="S64" s="196">
        <v>0.47</v>
      </c>
      <c r="T64" s="196">
        <v>0</v>
      </c>
      <c r="U64" s="196">
        <v>2.4900000000000002</v>
      </c>
      <c r="V64" s="196">
        <v>0.36</v>
      </c>
      <c r="W64" s="196">
        <v>0.73</v>
      </c>
      <c r="X64" s="196">
        <v>2.6</v>
      </c>
      <c r="Y64" s="196">
        <v>0</v>
      </c>
      <c r="Z64" s="196">
        <v>4.9000000000000004</v>
      </c>
      <c r="AA64" s="196">
        <v>1.59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14.07</v>
      </c>
      <c r="E65" s="196">
        <v>0</v>
      </c>
      <c r="F65" s="196">
        <v>0</v>
      </c>
      <c r="G65" s="196">
        <v>22.9</v>
      </c>
      <c r="H65" s="196">
        <v>0</v>
      </c>
      <c r="I65" s="196">
        <v>10.11</v>
      </c>
      <c r="J65" s="196">
        <v>30.81</v>
      </c>
      <c r="K65" s="196">
        <v>10.220000000000001</v>
      </c>
      <c r="L65" s="196">
        <v>0.39</v>
      </c>
      <c r="M65" s="196">
        <v>2.56</v>
      </c>
      <c r="N65" s="196">
        <v>1.04</v>
      </c>
      <c r="O65" s="196">
        <v>2.94</v>
      </c>
      <c r="P65" s="196">
        <v>2.42</v>
      </c>
      <c r="Q65" s="196">
        <v>3.09</v>
      </c>
      <c r="R65" s="196">
        <v>0.75</v>
      </c>
      <c r="S65" s="196">
        <v>0.47</v>
      </c>
      <c r="T65" s="196">
        <v>0</v>
      </c>
      <c r="U65" s="196">
        <v>2.4900000000000002</v>
      </c>
      <c r="V65" s="196">
        <v>0.36</v>
      </c>
      <c r="W65" s="196">
        <v>0.73</v>
      </c>
      <c r="X65" s="196">
        <v>2.6</v>
      </c>
      <c r="Y65" s="196">
        <v>0</v>
      </c>
      <c r="Z65" s="196">
        <v>4.9000000000000004</v>
      </c>
      <c r="AA65" s="196">
        <v>1.59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14.07</v>
      </c>
      <c r="E66" s="196">
        <v>0</v>
      </c>
      <c r="F66" s="196">
        <v>0</v>
      </c>
      <c r="G66" s="196">
        <v>22.9</v>
      </c>
      <c r="H66" s="196">
        <v>0</v>
      </c>
      <c r="I66" s="196">
        <v>10.11</v>
      </c>
      <c r="J66" s="196">
        <v>30.81</v>
      </c>
      <c r="K66" s="196">
        <v>10.220000000000001</v>
      </c>
      <c r="L66" s="196">
        <v>0.39</v>
      </c>
      <c r="M66" s="196">
        <v>2.56</v>
      </c>
      <c r="N66" s="196">
        <v>1.04</v>
      </c>
      <c r="O66" s="196">
        <v>2.94</v>
      </c>
      <c r="P66" s="196">
        <v>2.42</v>
      </c>
      <c r="Q66" s="196">
        <v>3.81</v>
      </c>
      <c r="R66" s="196">
        <v>0.75</v>
      </c>
      <c r="S66" s="196">
        <v>0.47</v>
      </c>
      <c r="T66" s="196">
        <v>0</v>
      </c>
      <c r="U66" s="196">
        <v>2.4900000000000002</v>
      </c>
      <c r="V66" s="196">
        <v>0.36</v>
      </c>
      <c r="W66" s="196">
        <v>0.73</v>
      </c>
      <c r="X66" s="196">
        <v>2.6</v>
      </c>
      <c r="Y66" s="196">
        <v>0</v>
      </c>
      <c r="Z66" s="196">
        <v>4.9000000000000004</v>
      </c>
      <c r="AA66" s="196">
        <v>1.59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14.07</v>
      </c>
      <c r="E67" s="196">
        <v>0</v>
      </c>
      <c r="F67" s="196">
        <v>0</v>
      </c>
      <c r="G67" s="196">
        <v>22.9</v>
      </c>
      <c r="H67" s="196">
        <v>0</v>
      </c>
      <c r="I67" s="196">
        <v>10.11</v>
      </c>
      <c r="J67" s="196">
        <v>30.81</v>
      </c>
      <c r="K67" s="196">
        <v>10.220000000000001</v>
      </c>
      <c r="L67" s="196">
        <v>0.41</v>
      </c>
      <c r="M67" s="196">
        <v>2.56</v>
      </c>
      <c r="N67" s="196">
        <v>1.04</v>
      </c>
      <c r="O67" s="196">
        <v>2.94</v>
      </c>
      <c r="P67" s="196">
        <v>2.42</v>
      </c>
      <c r="Q67" s="196">
        <v>4.32</v>
      </c>
      <c r="R67" s="196">
        <v>0.75</v>
      </c>
      <c r="S67" s="196">
        <v>0.47</v>
      </c>
      <c r="T67" s="196">
        <v>0</v>
      </c>
      <c r="U67" s="196">
        <v>2.4900000000000002</v>
      </c>
      <c r="V67" s="196">
        <v>0.36</v>
      </c>
      <c r="W67" s="196">
        <v>0.73</v>
      </c>
      <c r="X67" s="196">
        <v>2.6</v>
      </c>
      <c r="Y67" s="196">
        <v>0</v>
      </c>
      <c r="Z67" s="196">
        <v>4.9000000000000004</v>
      </c>
      <c r="AA67" s="196">
        <v>1.59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65.209999999999994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14.07</v>
      </c>
      <c r="E68" s="196">
        <v>0</v>
      </c>
      <c r="F68" s="196">
        <v>0</v>
      </c>
      <c r="G68" s="196">
        <v>22.9</v>
      </c>
      <c r="H68" s="196">
        <v>0</v>
      </c>
      <c r="I68" s="196">
        <v>10.11</v>
      </c>
      <c r="J68" s="196">
        <v>30.81</v>
      </c>
      <c r="K68" s="196">
        <v>10.220000000000001</v>
      </c>
      <c r="L68" s="196">
        <v>0.39</v>
      </c>
      <c r="M68" s="196">
        <v>2.56</v>
      </c>
      <c r="N68" s="196">
        <v>1.04</v>
      </c>
      <c r="O68" s="196">
        <v>2.94</v>
      </c>
      <c r="P68" s="196">
        <v>2.42</v>
      </c>
      <c r="Q68" s="196">
        <v>4.32</v>
      </c>
      <c r="R68" s="196">
        <v>0.75</v>
      </c>
      <c r="S68" s="196">
        <v>0.47</v>
      </c>
      <c r="T68" s="196">
        <v>0</v>
      </c>
      <c r="U68" s="196">
        <v>2.4900000000000002</v>
      </c>
      <c r="V68" s="196">
        <v>0.36</v>
      </c>
      <c r="W68" s="196">
        <v>0.73</v>
      </c>
      <c r="X68" s="196">
        <v>2.6</v>
      </c>
      <c r="Y68" s="196">
        <v>0</v>
      </c>
      <c r="Z68" s="196">
        <v>4.9000000000000004</v>
      </c>
      <c r="AA68" s="196">
        <v>1.59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65.209999999999994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14.07</v>
      </c>
      <c r="E69" s="196">
        <v>0</v>
      </c>
      <c r="F69" s="196">
        <v>0</v>
      </c>
      <c r="G69" s="196">
        <v>22.9</v>
      </c>
      <c r="H69" s="196">
        <v>0</v>
      </c>
      <c r="I69" s="196">
        <v>10.11</v>
      </c>
      <c r="J69" s="196">
        <v>30.81</v>
      </c>
      <c r="K69" s="196">
        <v>10.220000000000001</v>
      </c>
      <c r="L69" s="196">
        <v>0.39</v>
      </c>
      <c r="M69" s="196">
        <v>2.56</v>
      </c>
      <c r="N69" s="196">
        <v>1.04</v>
      </c>
      <c r="O69" s="196">
        <v>2.94</v>
      </c>
      <c r="P69" s="196">
        <v>2.42</v>
      </c>
      <c r="Q69" s="196">
        <v>4.32</v>
      </c>
      <c r="R69" s="196">
        <v>0.75</v>
      </c>
      <c r="S69" s="196">
        <v>0.47</v>
      </c>
      <c r="T69" s="196">
        <v>0</v>
      </c>
      <c r="U69" s="196">
        <v>2.4900000000000002</v>
      </c>
      <c r="V69" s="196">
        <v>0.36</v>
      </c>
      <c r="W69" s="196">
        <v>0.73</v>
      </c>
      <c r="X69" s="196">
        <v>2.6</v>
      </c>
      <c r="Y69" s="196">
        <v>0</v>
      </c>
      <c r="Z69" s="196">
        <v>4.9000000000000004</v>
      </c>
      <c r="AA69" s="196">
        <v>1.59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-9.9499999999999993</v>
      </c>
      <c r="AL69" s="196">
        <v>0</v>
      </c>
      <c r="AM69" s="196">
        <v>0</v>
      </c>
      <c r="AN69" s="196">
        <v>0</v>
      </c>
      <c r="AO69" s="196">
        <v>65.209999999999994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14.07</v>
      </c>
      <c r="E70" s="196">
        <v>0</v>
      </c>
      <c r="F70" s="196">
        <v>0</v>
      </c>
      <c r="G70" s="196">
        <v>22.9</v>
      </c>
      <c r="H70" s="196">
        <v>0</v>
      </c>
      <c r="I70" s="196">
        <v>10.11</v>
      </c>
      <c r="J70" s="196">
        <v>30.81</v>
      </c>
      <c r="K70" s="196">
        <v>10.220000000000001</v>
      </c>
      <c r="L70" s="196">
        <v>0.39</v>
      </c>
      <c r="M70" s="196">
        <v>2.56</v>
      </c>
      <c r="N70" s="196">
        <v>1.04</v>
      </c>
      <c r="O70" s="196">
        <v>2.94</v>
      </c>
      <c r="P70" s="196">
        <v>2.42</v>
      </c>
      <c r="Q70" s="196">
        <v>4.32</v>
      </c>
      <c r="R70" s="196">
        <v>0.75</v>
      </c>
      <c r="S70" s="196">
        <v>0.47</v>
      </c>
      <c r="T70" s="196">
        <v>0</v>
      </c>
      <c r="U70" s="196">
        <v>2.4900000000000002</v>
      </c>
      <c r="V70" s="196">
        <v>0.36</v>
      </c>
      <c r="W70" s="196">
        <v>0.73</v>
      </c>
      <c r="X70" s="196">
        <v>2.6</v>
      </c>
      <c r="Y70" s="196">
        <v>0</v>
      </c>
      <c r="Z70" s="196">
        <v>4.9000000000000004</v>
      </c>
      <c r="AA70" s="196">
        <v>1.59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-6.95</v>
      </c>
      <c r="AL70" s="196">
        <v>0</v>
      </c>
      <c r="AM70" s="196">
        <v>0</v>
      </c>
      <c r="AN70" s="196">
        <v>0</v>
      </c>
      <c r="AO70" s="196">
        <v>65.209999999999994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14.2</v>
      </c>
      <c r="E71" s="196">
        <v>0</v>
      </c>
      <c r="F71" s="196">
        <v>0</v>
      </c>
      <c r="G71" s="196">
        <v>22.9</v>
      </c>
      <c r="H71" s="196">
        <v>0</v>
      </c>
      <c r="I71" s="196">
        <v>10.11</v>
      </c>
      <c r="J71" s="196">
        <v>30.81</v>
      </c>
      <c r="K71" s="196">
        <v>10.220000000000001</v>
      </c>
      <c r="L71" s="196">
        <v>0.39</v>
      </c>
      <c r="M71" s="196">
        <v>2.56</v>
      </c>
      <c r="N71" s="196">
        <v>1.04</v>
      </c>
      <c r="O71" s="196">
        <v>2.94</v>
      </c>
      <c r="P71" s="196">
        <v>2.42</v>
      </c>
      <c r="Q71" s="196">
        <v>4.32</v>
      </c>
      <c r="R71" s="196">
        <v>0.75</v>
      </c>
      <c r="S71" s="196">
        <v>0.47</v>
      </c>
      <c r="T71" s="196">
        <v>0</v>
      </c>
      <c r="U71" s="196">
        <v>2.4900000000000002</v>
      </c>
      <c r="V71" s="196">
        <v>0.36</v>
      </c>
      <c r="W71" s="196">
        <v>0.73</v>
      </c>
      <c r="X71" s="196">
        <v>2.6</v>
      </c>
      <c r="Y71" s="196">
        <v>0</v>
      </c>
      <c r="Z71" s="196">
        <v>4.9000000000000004</v>
      </c>
      <c r="AA71" s="196">
        <v>1.59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65.209999999999994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14.2</v>
      </c>
      <c r="E72" s="196">
        <v>0</v>
      </c>
      <c r="F72" s="196">
        <v>0</v>
      </c>
      <c r="G72" s="196">
        <v>22.9</v>
      </c>
      <c r="H72" s="196">
        <v>0</v>
      </c>
      <c r="I72" s="196">
        <v>10.11</v>
      </c>
      <c r="J72" s="196">
        <v>30.81</v>
      </c>
      <c r="K72" s="196">
        <v>10.220000000000001</v>
      </c>
      <c r="L72" s="196">
        <v>0.39</v>
      </c>
      <c r="M72" s="196">
        <v>2.56</v>
      </c>
      <c r="N72" s="196">
        <v>1.04</v>
      </c>
      <c r="O72" s="196">
        <v>2.94</v>
      </c>
      <c r="P72" s="196">
        <v>2.42</v>
      </c>
      <c r="Q72" s="196">
        <v>4.32</v>
      </c>
      <c r="R72" s="196">
        <v>0.75</v>
      </c>
      <c r="S72" s="196">
        <v>0.47</v>
      </c>
      <c r="T72" s="196">
        <v>0</v>
      </c>
      <c r="U72" s="196">
        <v>2.4900000000000002</v>
      </c>
      <c r="V72" s="196">
        <v>0.36</v>
      </c>
      <c r="W72" s="196">
        <v>0.73</v>
      </c>
      <c r="X72" s="196">
        <v>2.6</v>
      </c>
      <c r="Y72" s="196">
        <v>0</v>
      </c>
      <c r="Z72" s="196">
        <v>4.9000000000000004</v>
      </c>
      <c r="AA72" s="196">
        <v>1.59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65.209999999999994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14.2</v>
      </c>
      <c r="E73" s="196">
        <v>0</v>
      </c>
      <c r="F73" s="196">
        <v>0</v>
      </c>
      <c r="G73" s="196">
        <v>22.9</v>
      </c>
      <c r="H73" s="196">
        <v>0</v>
      </c>
      <c r="I73" s="196">
        <v>10.11</v>
      </c>
      <c r="J73" s="196">
        <v>30.81</v>
      </c>
      <c r="K73" s="196">
        <v>10.220000000000001</v>
      </c>
      <c r="L73" s="196">
        <v>0.39</v>
      </c>
      <c r="M73" s="196">
        <v>2.56</v>
      </c>
      <c r="N73" s="196">
        <v>1.04</v>
      </c>
      <c r="O73" s="196">
        <v>2.94</v>
      </c>
      <c r="P73" s="196">
        <v>2.42</v>
      </c>
      <c r="Q73" s="196">
        <v>4.32</v>
      </c>
      <c r="R73" s="196">
        <v>0.75</v>
      </c>
      <c r="S73" s="196">
        <v>0.47</v>
      </c>
      <c r="T73" s="196">
        <v>0</v>
      </c>
      <c r="U73" s="196">
        <v>2.4900000000000002</v>
      </c>
      <c r="V73" s="196">
        <v>0.36</v>
      </c>
      <c r="W73" s="196">
        <v>0.73</v>
      </c>
      <c r="X73" s="196">
        <v>2.6</v>
      </c>
      <c r="Y73" s="196">
        <v>0</v>
      </c>
      <c r="Z73" s="196">
        <v>4.9000000000000004</v>
      </c>
      <c r="AA73" s="196">
        <v>1.59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65.209999999999994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14.2</v>
      </c>
      <c r="E74" s="196">
        <v>0</v>
      </c>
      <c r="F74" s="196">
        <v>0</v>
      </c>
      <c r="G74" s="196">
        <v>22.9</v>
      </c>
      <c r="H74" s="196">
        <v>0</v>
      </c>
      <c r="I74" s="196">
        <v>10.11</v>
      </c>
      <c r="J74" s="196">
        <v>30.81</v>
      </c>
      <c r="K74" s="196">
        <v>10.220000000000001</v>
      </c>
      <c r="L74" s="196">
        <v>0.39</v>
      </c>
      <c r="M74" s="196">
        <v>2.56</v>
      </c>
      <c r="N74" s="196">
        <v>1.04</v>
      </c>
      <c r="O74" s="196">
        <v>2.94</v>
      </c>
      <c r="P74" s="196">
        <v>2.42</v>
      </c>
      <c r="Q74" s="196">
        <v>4.32</v>
      </c>
      <c r="R74" s="196">
        <v>0.75</v>
      </c>
      <c r="S74" s="196">
        <v>0.47</v>
      </c>
      <c r="T74" s="196">
        <v>0</v>
      </c>
      <c r="U74" s="196">
        <v>2.4900000000000002</v>
      </c>
      <c r="V74" s="196">
        <v>0.36</v>
      </c>
      <c r="W74" s="196">
        <v>0.73</v>
      </c>
      <c r="X74" s="196">
        <v>2.6</v>
      </c>
      <c r="Y74" s="196">
        <v>0</v>
      </c>
      <c r="Z74" s="196">
        <v>4.9000000000000004</v>
      </c>
      <c r="AA74" s="196">
        <v>1.59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65.209999999999994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14.2</v>
      </c>
      <c r="E75" s="196">
        <v>0</v>
      </c>
      <c r="F75" s="196">
        <v>0</v>
      </c>
      <c r="G75" s="196">
        <v>22.9</v>
      </c>
      <c r="H75" s="196">
        <v>0</v>
      </c>
      <c r="I75" s="196">
        <v>10.11</v>
      </c>
      <c r="J75" s="196">
        <v>30.81</v>
      </c>
      <c r="K75" s="196">
        <v>10.220000000000001</v>
      </c>
      <c r="L75" s="196">
        <v>0.39</v>
      </c>
      <c r="M75" s="196">
        <v>2.56</v>
      </c>
      <c r="N75" s="196">
        <v>1.04</v>
      </c>
      <c r="O75" s="196">
        <v>2.94</v>
      </c>
      <c r="P75" s="196">
        <v>2.42</v>
      </c>
      <c r="Q75" s="196">
        <v>4.32</v>
      </c>
      <c r="R75" s="196">
        <v>0.75</v>
      </c>
      <c r="S75" s="196">
        <v>0.47</v>
      </c>
      <c r="T75" s="196">
        <v>0</v>
      </c>
      <c r="U75" s="196">
        <v>2.4900000000000002</v>
      </c>
      <c r="V75" s="196">
        <v>0.36</v>
      </c>
      <c r="W75" s="196">
        <v>1.61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14.2</v>
      </c>
      <c r="E76" s="196">
        <v>0</v>
      </c>
      <c r="F76" s="196">
        <v>0</v>
      </c>
      <c r="G76" s="196">
        <v>22.9</v>
      </c>
      <c r="H76" s="196">
        <v>0</v>
      </c>
      <c r="I76" s="196">
        <v>10.11</v>
      </c>
      <c r="J76" s="196">
        <v>30.81</v>
      </c>
      <c r="K76" s="196">
        <v>10.220000000000001</v>
      </c>
      <c r="L76" s="196">
        <v>0.39</v>
      </c>
      <c r="M76" s="196">
        <v>2.56</v>
      </c>
      <c r="N76" s="196">
        <v>1.04</v>
      </c>
      <c r="O76" s="196">
        <v>2.94</v>
      </c>
      <c r="P76" s="196">
        <v>2.42</v>
      </c>
      <c r="Q76" s="196">
        <v>4.32</v>
      </c>
      <c r="R76" s="196">
        <v>0.75</v>
      </c>
      <c r="S76" s="196">
        <v>0.47</v>
      </c>
      <c r="T76" s="196">
        <v>0</v>
      </c>
      <c r="U76" s="196">
        <v>2.4900000000000002</v>
      </c>
      <c r="V76" s="196">
        <v>0.36</v>
      </c>
      <c r="W76" s="196">
        <v>0.82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14.2</v>
      </c>
      <c r="E77" s="196">
        <v>0</v>
      </c>
      <c r="F77" s="196">
        <v>0</v>
      </c>
      <c r="G77" s="196">
        <v>22.9</v>
      </c>
      <c r="H77" s="196">
        <v>0</v>
      </c>
      <c r="I77" s="196">
        <v>10.11</v>
      </c>
      <c r="J77" s="196">
        <v>30.81</v>
      </c>
      <c r="K77" s="196">
        <v>10.220000000000001</v>
      </c>
      <c r="L77" s="196">
        <v>0.39</v>
      </c>
      <c r="M77" s="196">
        <v>2.56</v>
      </c>
      <c r="N77" s="196">
        <v>1.04</v>
      </c>
      <c r="O77" s="196">
        <v>2.94</v>
      </c>
      <c r="P77" s="196">
        <v>2.42</v>
      </c>
      <c r="Q77" s="196">
        <v>4.32</v>
      </c>
      <c r="R77" s="196">
        <v>0.75</v>
      </c>
      <c r="S77" s="196">
        <v>0.47</v>
      </c>
      <c r="T77" s="196">
        <v>0</v>
      </c>
      <c r="U77" s="196">
        <v>2.4900000000000002</v>
      </c>
      <c r="V77" s="196">
        <v>0.36</v>
      </c>
      <c r="W77" s="196">
        <v>0.82</v>
      </c>
      <c r="X77" s="196">
        <v>2.6</v>
      </c>
      <c r="Y77" s="196">
        <v>0</v>
      </c>
      <c r="Z77" s="196">
        <v>4.9000000000000004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14.2</v>
      </c>
      <c r="E78" s="196">
        <v>0</v>
      </c>
      <c r="F78" s="196">
        <v>0</v>
      </c>
      <c r="G78" s="196">
        <v>22.9</v>
      </c>
      <c r="H78" s="196">
        <v>0</v>
      </c>
      <c r="I78" s="196">
        <v>10.11</v>
      </c>
      <c r="J78" s="196">
        <v>30.81</v>
      </c>
      <c r="K78" s="196">
        <v>10.220000000000001</v>
      </c>
      <c r="L78" s="196">
        <v>0.39</v>
      </c>
      <c r="M78" s="196">
        <v>2.56</v>
      </c>
      <c r="N78" s="196">
        <v>1.04</v>
      </c>
      <c r="O78" s="196">
        <v>2.94</v>
      </c>
      <c r="P78" s="196">
        <v>2.42</v>
      </c>
      <c r="Q78" s="196">
        <v>4.32</v>
      </c>
      <c r="R78" s="196">
        <v>0.75</v>
      </c>
      <c r="S78" s="196">
        <v>0.47</v>
      </c>
      <c r="T78" s="196">
        <v>0</v>
      </c>
      <c r="U78" s="196">
        <v>2.4900000000000002</v>
      </c>
      <c r="V78" s="196">
        <v>0.36</v>
      </c>
      <c r="W78" s="196">
        <v>0.82</v>
      </c>
      <c r="X78" s="196">
        <v>2.6</v>
      </c>
      <c r="Y78" s="196">
        <v>0</v>
      </c>
      <c r="Z78" s="196">
        <v>4.9000000000000004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72.989999999999995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14.3</v>
      </c>
      <c r="E79" s="196">
        <v>0</v>
      </c>
      <c r="F79" s="196">
        <v>0</v>
      </c>
      <c r="G79" s="196">
        <v>22.9</v>
      </c>
      <c r="H79" s="196">
        <v>0</v>
      </c>
      <c r="I79" s="196">
        <v>10.11</v>
      </c>
      <c r="J79" s="196">
        <v>30.81</v>
      </c>
      <c r="K79" s="196">
        <v>10.220000000000001</v>
      </c>
      <c r="L79" s="196">
        <v>0.39</v>
      </c>
      <c r="M79" s="196">
        <v>2.56</v>
      </c>
      <c r="N79" s="196">
        <v>1.04</v>
      </c>
      <c r="O79" s="196">
        <v>2.94</v>
      </c>
      <c r="P79" s="196">
        <v>2.42</v>
      </c>
      <c r="Q79" s="196">
        <v>4.32</v>
      </c>
      <c r="R79" s="196">
        <v>0.75</v>
      </c>
      <c r="S79" s="196">
        <v>0.47</v>
      </c>
      <c r="T79" s="196">
        <v>0</v>
      </c>
      <c r="U79" s="196">
        <v>2.4900000000000002</v>
      </c>
      <c r="V79" s="196">
        <v>0.36</v>
      </c>
      <c r="W79" s="196">
        <v>0.82</v>
      </c>
      <c r="X79" s="196">
        <v>2.6</v>
      </c>
      <c r="Y79" s="196">
        <v>0</v>
      </c>
      <c r="Z79" s="196">
        <v>4.9000000000000004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-6.95</v>
      </c>
      <c r="AL79" s="196">
        <v>0</v>
      </c>
      <c r="AM79" s="196">
        <v>0</v>
      </c>
      <c r="AN79" s="196">
        <v>0</v>
      </c>
      <c r="AO79" s="196">
        <v>72.989999999999995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14.3</v>
      </c>
      <c r="E80" s="196">
        <v>0</v>
      </c>
      <c r="F80" s="196">
        <v>0</v>
      </c>
      <c r="G80" s="196">
        <v>22.9</v>
      </c>
      <c r="H80" s="196">
        <v>0</v>
      </c>
      <c r="I80" s="196">
        <v>10.11</v>
      </c>
      <c r="J80" s="196">
        <v>30.81</v>
      </c>
      <c r="K80" s="196">
        <v>10.220000000000001</v>
      </c>
      <c r="L80" s="196">
        <v>0.39</v>
      </c>
      <c r="M80" s="196">
        <v>2.56</v>
      </c>
      <c r="N80" s="196">
        <v>1.04</v>
      </c>
      <c r="O80" s="196">
        <v>2.94</v>
      </c>
      <c r="P80" s="196">
        <v>2.42</v>
      </c>
      <c r="Q80" s="196">
        <v>4.32</v>
      </c>
      <c r="R80" s="196">
        <v>0.75</v>
      </c>
      <c r="S80" s="196">
        <v>0.47</v>
      </c>
      <c r="T80" s="196">
        <v>0</v>
      </c>
      <c r="U80" s="196">
        <v>2.4900000000000002</v>
      </c>
      <c r="V80" s="196">
        <v>0.36</v>
      </c>
      <c r="W80" s="196">
        <v>0.82</v>
      </c>
      <c r="X80" s="196">
        <v>2.6</v>
      </c>
      <c r="Y80" s="196">
        <v>0</v>
      </c>
      <c r="Z80" s="196">
        <v>4.9000000000000004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-6.95</v>
      </c>
      <c r="AL80" s="196">
        <v>0</v>
      </c>
      <c r="AM80" s="196">
        <v>0</v>
      </c>
      <c r="AN80" s="196">
        <v>0</v>
      </c>
      <c r="AO80" s="196">
        <v>72.989999999999995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14.3</v>
      </c>
      <c r="E81" s="196">
        <v>0</v>
      </c>
      <c r="F81" s="196">
        <v>0</v>
      </c>
      <c r="G81" s="196">
        <v>22.9</v>
      </c>
      <c r="H81" s="196">
        <v>0</v>
      </c>
      <c r="I81" s="196">
        <v>10.11</v>
      </c>
      <c r="J81" s="196">
        <v>30.81</v>
      </c>
      <c r="K81" s="196">
        <v>10.220000000000001</v>
      </c>
      <c r="L81" s="196">
        <v>0.39</v>
      </c>
      <c r="M81" s="196">
        <v>2.56</v>
      </c>
      <c r="N81" s="196">
        <v>1.04</v>
      </c>
      <c r="O81" s="196">
        <v>2.94</v>
      </c>
      <c r="P81" s="196">
        <v>2.42</v>
      </c>
      <c r="Q81" s="196">
        <v>4.32</v>
      </c>
      <c r="R81" s="196">
        <v>0.75</v>
      </c>
      <c r="S81" s="196">
        <v>0.47</v>
      </c>
      <c r="T81" s="196">
        <v>0</v>
      </c>
      <c r="U81" s="196">
        <v>2.4900000000000002</v>
      </c>
      <c r="V81" s="196">
        <v>0.36</v>
      </c>
      <c r="W81" s="196">
        <v>0.82</v>
      </c>
      <c r="X81" s="196">
        <v>2.6</v>
      </c>
      <c r="Y81" s="196">
        <v>0</v>
      </c>
      <c r="Z81" s="196">
        <v>4.9000000000000004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-6.95</v>
      </c>
      <c r="AL81" s="196">
        <v>0</v>
      </c>
      <c r="AM81" s="196">
        <v>0</v>
      </c>
      <c r="AN81" s="196">
        <v>0</v>
      </c>
      <c r="AO81" s="196">
        <v>72.989999999999995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14.3</v>
      </c>
      <c r="E82" s="196">
        <v>0</v>
      </c>
      <c r="F82" s="196">
        <v>0</v>
      </c>
      <c r="G82" s="196">
        <v>22.9</v>
      </c>
      <c r="H82" s="196">
        <v>0</v>
      </c>
      <c r="I82" s="196">
        <v>10.11</v>
      </c>
      <c r="J82" s="196">
        <v>30.81</v>
      </c>
      <c r="K82" s="196">
        <v>10.220000000000001</v>
      </c>
      <c r="L82" s="196">
        <v>0.39</v>
      </c>
      <c r="M82" s="196">
        <v>2.56</v>
      </c>
      <c r="N82" s="196">
        <v>1.04</v>
      </c>
      <c r="O82" s="196">
        <v>2.94</v>
      </c>
      <c r="P82" s="196">
        <v>2.42</v>
      </c>
      <c r="Q82" s="196">
        <v>4.32</v>
      </c>
      <c r="R82" s="196">
        <v>0.75</v>
      </c>
      <c r="S82" s="196">
        <v>0.47</v>
      </c>
      <c r="T82" s="196">
        <v>0</v>
      </c>
      <c r="U82" s="196">
        <v>2.4900000000000002</v>
      </c>
      <c r="V82" s="196">
        <v>0.36</v>
      </c>
      <c r="W82" s="196">
        <v>0.82</v>
      </c>
      <c r="X82" s="196">
        <v>2.6</v>
      </c>
      <c r="Y82" s="196">
        <v>0</v>
      </c>
      <c r="Z82" s="196">
        <v>4.9000000000000004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-6.95</v>
      </c>
      <c r="AL82" s="196">
        <v>0</v>
      </c>
      <c r="AM82" s="196">
        <v>0</v>
      </c>
      <c r="AN82" s="196">
        <v>0</v>
      </c>
      <c r="AO82" s="196">
        <v>72.989999999999995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14.3</v>
      </c>
      <c r="E83" s="196">
        <v>0</v>
      </c>
      <c r="F83" s="196">
        <v>0</v>
      </c>
      <c r="G83" s="196">
        <v>22.9</v>
      </c>
      <c r="H83" s="196">
        <v>0</v>
      </c>
      <c r="I83" s="196">
        <v>10.11</v>
      </c>
      <c r="J83" s="196">
        <v>30.81</v>
      </c>
      <c r="K83" s="196">
        <v>10.220000000000001</v>
      </c>
      <c r="L83" s="196">
        <v>0.39</v>
      </c>
      <c r="M83" s="196">
        <v>2.56</v>
      </c>
      <c r="N83" s="196">
        <v>1.04</v>
      </c>
      <c r="O83" s="196">
        <v>2.94</v>
      </c>
      <c r="P83" s="196">
        <v>2.42</v>
      </c>
      <c r="Q83" s="196">
        <v>4.32</v>
      </c>
      <c r="R83" s="196">
        <v>0.75</v>
      </c>
      <c r="S83" s="196">
        <v>0.47</v>
      </c>
      <c r="T83" s="196">
        <v>0</v>
      </c>
      <c r="U83" s="196">
        <v>2.4900000000000002</v>
      </c>
      <c r="V83" s="196">
        <v>0.36</v>
      </c>
      <c r="W83" s="196">
        <v>0.82</v>
      </c>
      <c r="X83" s="196">
        <v>2.6</v>
      </c>
      <c r="Y83" s="196">
        <v>0</v>
      </c>
      <c r="Z83" s="196">
        <v>4.9000000000000004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-6.95</v>
      </c>
      <c r="AL83" s="196">
        <v>0</v>
      </c>
      <c r="AM83" s="196">
        <v>0</v>
      </c>
      <c r="AN83" s="196">
        <v>0</v>
      </c>
      <c r="AO83" s="196">
        <v>72.989999999999995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14.3</v>
      </c>
      <c r="E84" s="196">
        <v>0</v>
      </c>
      <c r="F84" s="196">
        <v>0</v>
      </c>
      <c r="G84" s="196">
        <v>22.9</v>
      </c>
      <c r="H84" s="196">
        <v>0</v>
      </c>
      <c r="I84" s="196">
        <v>10.11</v>
      </c>
      <c r="J84" s="196">
        <v>30.81</v>
      </c>
      <c r="K84" s="196">
        <v>10.220000000000001</v>
      </c>
      <c r="L84" s="196">
        <v>0.39</v>
      </c>
      <c r="M84" s="196">
        <v>2.56</v>
      </c>
      <c r="N84" s="196">
        <v>1.04</v>
      </c>
      <c r="O84" s="196">
        <v>2.94</v>
      </c>
      <c r="P84" s="196">
        <v>2.42</v>
      </c>
      <c r="Q84" s="196">
        <v>4.32</v>
      </c>
      <c r="R84" s="196">
        <v>0.75</v>
      </c>
      <c r="S84" s="196">
        <v>0.47</v>
      </c>
      <c r="T84" s="196">
        <v>0</v>
      </c>
      <c r="U84" s="196">
        <v>2.4900000000000002</v>
      </c>
      <c r="V84" s="196">
        <v>0.36</v>
      </c>
      <c r="W84" s="196">
        <v>0.82</v>
      </c>
      <c r="X84" s="196">
        <v>2.6</v>
      </c>
      <c r="Y84" s="196">
        <v>0</v>
      </c>
      <c r="Z84" s="196">
        <v>4.9000000000000004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-6.95</v>
      </c>
      <c r="AL84" s="196">
        <v>0</v>
      </c>
      <c r="AM84" s="196">
        <v>0</v>
      </c>
      <c r="AN84" s="196">
        <v>0</v>
      </c>
      <c r="AO84" s="196">
        <v>72.989999999999995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14.3</v>
      </c>
      <c r="E85" s="196">
        <v>0</v>
      </c>
      <c r="F85" s="196">
        <v>0</v>
      </c>
      <c r="G85" s="196">
        <v>22.9</v>
      </c>
      <c r="H85" s="196">
        <v>0</v>
      </c>
      <c r="I85" s="196">
        <v>10.11</v>
      </c>
      <c r="J85" s="196">
        <v>30.81</v>
      </c>
      <c r="K85" s="196">
        <v>10.220000000000001</v>
      </c>
      <c r="L85" s="196">
        <v>0.39</v>
      </c>
      <c r="M85" s="196">
        <v>2.56</v>
      </c>
      <c r="N85" s="196">
        <v>1.04</v>
      </c>
      <c r="O85" s="196">
        <v>2.94</v>
      </c>
      <c r="P85" s="196">
        <v>2.42</v>
      </c>
      <c r="Q85" s="196">
        <v>5.12</v>
      </c>
      <c r="R85" s="196">
        <v>0.75</v>
      </c>
      <c r="S85" s="196">
        <v>0.47</v>
      </c>
      <c r="T85" s="196">
        <v>0</v>
      </c>
      <c r="U85" s="196">
        <v>2.4900000000000002</v>
      </c>
      <c r="V85" s="196">
        <v>0.36</v>
      </c>
      <c r="W85" s="196">
        <v>0.82</v>
      </c>
      <c r="X85" s="196">
        <v>2.6</v>
      </c>
      <c r="Y85" s="196">
        <v>0</v>
      </c>
      <c r="Z85" s="196">
        <v>4.9000000000000004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-6.95</v>
      </c>
      <c r="AL85" s="196">
        <v>0</v>
      </c>
      <c r="AM85" s="196">
        <v>0</v>
      </c>
      <c r="AN85" s="196">
        <v>0</v>
      </c>
      <c r="AO85" s="196">
        <v>72.989999999999995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14.3</v>
      </c>
      <c r="E86" s="196">
        <v>0</v>
      </c>
      <c r="F86" s="196">
        <v>0</v>
      </c>
      <c r="G86" s="196">
        <v>22.9</v>
      </c>
      <c r="H86" s="196">
        <v>0</v>
      </c>
      <c r="I86" s="196">
        <v>10.11</v>
      </c>
      <c r="J86" s="196">
        <v>30.81</v>
      </c>
      <c r="K86" s="196">
        <v>10.220000000000001</v>
      </c>
      <c r="L86" s="196">
        <v>0.39</v>
      </c>
      <c r="M86" s="196">
        <v>2.56</v>
      </c>
      <c r="N86" s="196">
        <v>1.04</v>
      </c>
      <c r="O86" s="196">
        <v>2.94</v>
      </c>
      <c r="P86" s="196">
        <v>2.42</v>
      </c>
      <c r="Q86" s="196">
        <v>5.12</v>
      </c>
      <c r="R86" s="196">
        <v>0.75</v>
      </c>
      <c r="S86" s="196">
        <v>0.47</v>
      </c>
      <c r="T86" s="196">
        <v>0</v>
      </c>
      <c r="U86" s="196">
        <v>2.4900000000000002</v>
      </c>
      <c r="V86" s="196">
        <v>0.36</v>
      </c>
      <c r="W86" s="196">
        <v>0.82</v>
      </c>
      <c r="X86" s="196">
        <v>2.6</v>
      </c>
      <c r="Y86" s="196">
        <v>0</v>
      </c>
      <c r="Z86" s="196">
        <v>4.9000000000000004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-13.52</v>
      </c>
      <c r="AL86" s="196">
        <v>0</v>
      </c>
      <c r="AM86" s="196">
        <v>0</v>
      </c>
      <c r="AN86" s="196">
        <v>0</v>
      </c>
      <c r="AO86" s="196">
        <v>72.989999999999995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14.3</v>
      </c>
      <c r="E87" s="196">
        <v>0</v>
      </c>
      <c r="F87" s="196">
        <v>0</v>
      </c>
      <c r="G87" s="196">
        <v>22.9</v>
      </c>
      <c r="H87" s="196">
        <v>0</v>
      </c>
      <c r="I87" s="196">
        <v>10.11</v>
      </c>
      <c r="J87" s="196">
        <v>30.81</v>
      </c>
      <c r="K87" s="196">
        <v>14.27</v>
      </c>
      <c r="L87" s="196">
        <v>0.39</v>
      </c>
      <c r="M87" s="196">
        <v>2.56</v>
      </c>
      <c r="N87" s="196">
        <v>1.04</v>
      </c>
      <c r="O87" s="196">
        <v>2.94</v>
      </c>
      <c r="P87" s="196">
        <v>2.42</v>
      </c>
      <c r="Q87" s="196">
        <v>5.12</v>
      </c>
      <c r="R87" s="196">
        <v>0.75</v>
      </c>
      <c r="S87" s="196">
        <v>0.47</v>
      </c>
      <c r="T87" s="196">
        <v>0</v>
      </c>
      <c r="U87" s="196">
        <v>2.4900000000000002</v>
      </c>
      <c r="V87" s="196">
        <v>0.36</v>
      </c>
      <c r="W87" s="196">
        <v>0.82</v>
      </c>
      <c r="X87" s="196">
        <v>2.6</v>
      </c>
      <c r="Y87" s="196">
        <v>0</v>
      </c>
      <c r="Z87" s="196">
        <v>4.9000000000000004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-33.119999999999997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14.3</v>
      </c>
      <c r="E88" s="196">
        <v>0</v>
      </c>
      <c r="F88" s="196">
        <v>0</v>
      </c>
      <c r="G88" s="196">
        <v>22.9</v>
      </c>
      <c r="H88" s="196">
        <v>0</v>
      </c>
      <c r="I88" s="196">
        <v>10.11</v>
      </c>
      <c r="J88" s="196">
        <v>30.81</v>
      </c>
      <c r="K88" s="196">
        <v>11.99</v>
      </c>
      <c r="L88" s="196">
        <v>-49.01</v>
      </c>
      <c r="M88" s="196">
        <v>2.56</v>
      </c>
      <c r="N88" s="196">
        <v>1.04</v>
      </c>
      <c r="O88" s="196">
        <v>2.94</v>
      </c>
      <c r="P88" s="196">
        <v>2.42</v>
      </c>
      <c r="Q88" s="196">
        <v>5.12</v>
      </c>
      <c r="R88" s="196">
        <v>0.75</v>
      </c>
      <c r="S88" s="196">
        <v>0.47</v>
      </c>
      <c r="T88" s="196">
        <v>0</v>
      </c>
      <c r="U88" s="196">
        <v>2.4900000000000002</v>
      </c>
      <c r="V88" s="196">
        <v>0.36</v>
      </c>
      <c r="W88" s="196">
        <v>0.82</v>
      </c>
      <c r="X88" s="196">
        <v>2.6</v>
      </c>
      <c r="Y88" s="196">
        <v>0</v>
      </c>
      <c r="Z88" s="196">
        <v>4.9000000000000004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-33.119999999999997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14.3</v>
      </c>
      <c r="E89" s="196">
        <v>0</v>
      </c>
      <c r="F89" s="196">
        <v>0</v>
      </c>
      <c r="G89" s="196">
        <v>22.9</v>
      </c>
      <c r="H89" s="196">
        <v>0</v>
      </c>
      <c r="I89" s="196">
        <v>10.11</v>
      </c>
      <c r="J89" s="196">
        <v>30.81</v>
      </c>
      <c r="K89" s="196">
        <v>12.67</v>
      </c>
      <c r="L89" s="196">
        <v>-125.93</v>
      </c>
      <c r="M89" s="196">
        <v>2.56</v>
      </c>
      <c r="N89" s="196">
        <v>1.04</v>
      </c>
      <c r="O89" s="196">
        <v>2.94</v>
      </c>
      <c r="P89" s="196">
        <v>2.42</v>
      </c>
      <c r="Q89" s="196">
        <v>5.12</v>
      </c>
      <c r="R89" s="196">
        <v>0.75</v>
      </c>
      <c r="S89" s="196">
        <v>0.47</v>
      </c>
      <c r="T89" s="196">
        <v>0</v>
      </c>
      <c r="U89" s="196">
        <v>2.4900000000000002</v>
      </c>
      <c r="V89" s="196">
        <v>0.36</v>
      </c>
      <c r="W89" s="196">
        <v>0.82</v>
      </c>
      <c r="X89" s="196">
        <v>2.6</v>
      </c>
      <c r="Y89" s="196">
        <v>0</v>
      </c>
      <c r="Z89" s="196">
        <v>4.9000000000000004</v>
      </c>
      <c r="AA89" s="196">
        <v>1.59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14.3</v>
      </c>
      <c r="E90" s="196">
        <v>0</v>
      </c>
      <c r="F90" s="196">
        <v>0</v>
      </c>
      <c r="G90" s="196">
        <v>22.9</v>
      </c>
      <c r="H90" s="196">
        <v>0</v>
      </c>
      <c r="I90" s="196">
        <v>10.11</v>
      </c>
      <c r="J90" s="196">
        <v>30.81</v>
      </c>
      <c r="K90" s="196">
        <v>12.67</v>
      </c>
      <c r="L90" s="196">
        <v>-136.83000000000001</v>
      </c>
      <c r="M90" s="196">
        <v>2.56</v>
      </c>
      <c r="N90" s="196">
        <v>1.04</v>
      </c>
      <c r="O90" s="196">
        <v>2.94</v>
      </c>
      <c r="P90" s="196">
        <v>2.42</v>
      </c>
      <c r="Q90" s="196">
        <v>5.12</v>
      </c>
      <c r="R90" s="196">
        <v>0.75</v>
      </c>
      <c r="S90" s="196">
        <v>0.47</v>
      </c>
      <c r="T90" s="196">
        <v>0</v>
      </c>
      <c r="U90" s="196">
        <v>2.4900000000000002</v>
      </c>
      <c r="V90" s="196">
        <v>0.36</v>
      </c>
      <c r="W90" s="196">
        <v>0.82</v>
      </c>
      <c r="X90" s="196">
        <v>2.6</v>
      </c>
      <c r="Y90" s="196">
        <v>0</v>
      </c>
      <c r="Z90" s="196">
        <v>4.9000000000000004</v>
      </c>
      <c r="AA90" s="196">
        <v>1.59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14.3</v>
      </c>
      <c r="E91" s="196">
        <v>0</v>
      </c>
      <c r="F91" s="196">
        <v>0</v>
      </c>
      <c r="G91" s="196">
        <v>22.9</v>
      </c>
      <c r="H91" s="196">
        <v>0</v>
      </c>
      <c r="I91" s="196">
        <v>10.11</v>
      </c>
      <c r="J91" s="196">
        <v>30.81</v>
      </c>
      <c r="K91" s="196">
        <v>13.98</v>
      </c>
      <c r="L91" s="196">
        <v>-160.88999999999999</v>
      </c>
      <c r="M91" s="196">
        <v>2.56</v>
      </c>
      <c r="N91" s="196">
        <v>1.04</v>
      </c>
      <c r="O91" s="196">
        <v>2.94</v>
      </c>
      <c r="P91" s="196">
        <v>2.42</v>
      </c>
      <c r="Q91" s="196">
        <v>5.12</v>
      </c>
      <c r="R91" s="196">
        <v>0.75</v>
      </c>
      <c r="S91" s="196">
        <v>0.47</v>
      </c>
      <c r="T91" s="196">
        <v>0</v>
      </c>
      <c r="U91" s="196">
        <v>2.4900000000000002</v>
      </c>
      <c r="V91" s="196">
        <v>0.36</v>
      </c>
      <c r="W91" s="196">
        <v>0.82</v>
      </c>
      <c r="X91" s="196">
        <v>2.6</v>
      </c>
      <c r="Y91" s="196">
        <v>0</v>
      </c>
      <c r="Z91" s="196">
        <v>4.9000000000000004</v>
      </c>
      <c r="AA91" s="196">
        <v>1.59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14.3</v>
      </c>
      <c r="E92" s="196">
        <v>0</v>
      </c>
      <c r="F92" s="196">
        <v>0</v>
      </c>
      <c r="G92" s="196">
        <v>22.9</v>
      </c>
      <c r="H92" s="196">
        <v>0</v>
      </c>
      <c r="I92" s="196">
        <v>10.11</v>
      </c>
      <c r="J92" s="196">
        <v>30.81</v>
      </c>
      <c r="K92" s="196">
        <v>14.22</v>
      </c>
      <c r="L92" s="196">
        <v>-194.53</v>
      </c>
      <c r="M92" s="196">
        <v>2.56</v>
      </c>
      <c r="N92" s="196">
        <v>1.04</v>
      </c>
      <c r="O92" s="196">
        <v>2.94</v>
      </c>
      <c r="P92" s="196">
        <v>2.42</v>
      </c>
      <c r="Q92" s="196">
        <v>5.12</v>
      </c>
      <c r="R92" s="196">
        <v>0.75</v>
      </c>
      <c r="S92" s="196">
        <v>0.47</v>
      </c>
      <c r="T92" s="196">
        <v>0</v>
      </c>
      <c r="U92" s="196">
        <v>2.4900000000000002</v>
      </c>
      <c r="V92" s="196">
        <v>0.36</v>
      </c>
      <c r="W92" s="196">
        <v>0.82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14.3</v>
      </c>
      <c r="E93" s="196">
        <v>0</v>
      </c>
      <c r="F93" s="196">
        <v>0</v>
      </c>
      <c r="G93" s="196">
        <v>22.9</v>
      </c>
      <c r="H93" s="196">
        <v>0</v>
      </c>
      <c r="I93" s="196">
        <v>10.11</v>
      </c>
      <c r="J93" s="196">
        <v>30.81</v>
      </c>
      <c r="K93" s="196">
        <v>14.89</v>
      </c>
      <c r="L93" s="196">
        <v>-225.29</v>
      </c>
      <c r="M93" s="196">
        <v>2.56</v>
      </c>
      <c r="N93" s="196">
        <v>1.04</v>
      </c>
      <c r="O93" s="196">
        <v>2.94</v>
      </c>
      <c r="P93" s="196">
        <v>2.42</v>
      </c>
      <c r="Q93" s="196">
        <v>5.12</v>
      </c>
      <c r="R93" s="196">
        <v>0.75</v>
      </c>
      <c r="S93" s="196">
        <v>0</v>
      </c>
      <c r="T93" s="196">
        <v>0</v>
      </c>
      <c r="U93" s="196">
        <v>2.4900000000000002</v>
      </c>
      <c r="V93" s="196">
        <v>0.36</v>
      </c>
      <c r="W93" s="196">
        <v>0.82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14.3</v>
      </c>
      <c r="E94" s="196">
        <v>0</v>
      </c>
      <c r="F94" s="196">
        <v>0</v>
      </c>
      <c r="G94" s="196">
        <v>22.9</v>
      </c>
      <c r="H94" s="196">
        <v>0</v>
      </c>
      <c r="I94" s="196">
        <v>10.11</v>
      </c>
      <c r="J94" s="196">
        <v>30.81</v>
      </c>
      <c r="K94" s="196">
        <v>14.89</v>
      </c>
      <c r="L94" s="196">
        <v>-225.29</v>
      </c>
      <c r="M94" s="196">
        <v>2.56</v>
      </c>
      <c r="N94" s="196">
        <v>1.04</v>
      </c>
      <c r="O94" s="196">
        <v>2.94</v>
      </c>
      <c r="P94" s="196">
        <v>2.42</v>
      </c>
      <c r="Q94" s="196">
        <v>5.12</v>
      </c>
      <c r="R94" s="196">
        <v>0.75</v>
      </c>
      <c r="S94" s="196">
        <v>0.46</v>
      </c>
      <c r="T94" s="196">
        <v>0</v>
      </c>
      <c r="U94" s="196">
        <v>2.4900000000000002</v>
      </c>
      <c r="V94" s="196">
        <v>0.36</v>
      </c>
      <c r="W94" s="196">
        <v>0.82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14.3</v>
      </c>
      <c r="E95" s="196">
        <v>0</v>
      </c>
      <c r="F95" s="196">
        <v>0</v>
      </c>
      <c r="G95" s="196">
        <v>22.9</v>
      </c>
      <c r="H95" s="196">
        <v>0</v>
      </c>
      <c r="I95" s="196">
        <v>10.11</v>
      </c>
      <c r="J95" s="196">
        <v>30.81</v>
      </c>
      <c r="K95" s="196">
        <v>15.78</v>
      </c>
      <c r="L95" s="196">
        <v>-206</v>
      </c>
      <c r="M95" s="196">
        <v>2.56</v>
      </c>
      <c r="N95" s="196">
        <v>1.04</v>
      </c>
      <c r="O95" s="196">
        <v>2.94</v>
      </c>
      <c r="P95" s="196">
        <v>2.42</v>
      </c>
      <c r="Q95" s="196">
        <v>5.12</v>
      </c>
      <c r="R95" s="196">
        <v>0</v>
      </c>
      <c r="S95" s="196">
        <v>0.46</v>
      </c>
      <c r="T95" s="196">
        <v>0</v>
      </c>
      <c r="U95" s="196">
        <v>2.4900000000000002</v>
      </c>
      <c r="V95" s="196">
        <v>0.36</v>
      </c>
      <c r="W95" s="196">
        <v>0.82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14.3</v>
      </c>
      <c r="E96" s="196">
        <v>0</v>
      </c>
      <c r="F96" s="196">
        <v>0</v>
      </c>
      <c r="G96" s="196">
        <v>22.9</v>
      </c>
      <c r="H96" s="196">
        <v>0</v>
      </c>
      <c r="I96" s="196">
        <v>10.11</v>
      </c>
      <c r="J96" s="196">
        <v>30.81</v>
      </c>
      <c r="K96" s="196">
        <v>21.14</v>
      </c>
      <c r="L96" s="196">
        <v>-188</v>
      </c>
      <c r="M96" s="196">
        <v>2.56</v>
      </c>
      <c r="N96" s="196">
        <v>1.04</v>
      </c>
      <c r="O96" s="196">
        <v>2.94</v>
      </c>
      <c r="P96" s="196">
        <v>2.42</v>
      </c>
      <c r="Q96" s="196">
        <v>5.12</v>
      </c>
      <c r="R96" s="196">
        <v>0.75</v>
      </c>
      <c r="S96" s="196">
        <v>0.46</v>
      </c>
      <c r="T96" s="196">
        <v>0</v>
      </c>
      <c r="U96" s="196">
        <v>2.4900000000000002</v>
      </c>
      <c r="V96" s="196">
        <v>0.36</v>
      </c>
      <c r="W96" s="196">
        <v>0.82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14.3</v>
      </c>
      <c r="E97" s="196">
        <v>0</v>
      </c>
      <c r="F97" s="196">
        <v>0</v>
      </c>
      <c r="G97" s="196">
        <v>22.9</v>
      </c>
      <c r="H97" s="196">
        <v>0</v>
      </c>
      <c r="I97" s="196">
        <v>10.11</v>
      </c>
      <c r="J97" s="196">
        <v>30.81</v>
      </c>
      <c r="K97" s="196">
        <v>17.34</v>
      </c>
      <c r="L97" s="196">
        <v>-127.63</v>
      </c>
      <c r="M97" s="196">
        <v>2.56</v>
      </c>
      <c r="N97" s="196">
        <v>1.04</v>
      </c>
      <c r="O97" s="196">
        <v>2.94</v>
      </c>
      <c r="P97" s="196">
        <v>2.42</v>
      </c>
      <c r="Q97" s="196">
        <v>5.12</v>
      </c>
      <c r="R97" s="196">
        <v>0.75</v>
      </c>
      <c r="S97" s="196">
        <v>0.46</v>
      </c>
      <c r="T97" s="196">
        <v>0</v>
      </c>
      <c r="U97" s="196">
        <v>2.4900000000000002</v>
      </c>
      <c r="V97" s="196">
        <v>0.36</v>
      </c>
      <c r="W97" s="196">
        <v>0.82</v>
      </c>
      <c r="X97" s="196">
        <v>2.6</v>
      </c>
      <c r="Y97" s="196">
        <v>0</v>
      </c>
      <c r="Z97" s="196">
        <v>4.9000000000000004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14.3</v>
      </c>
      <c r="E98" s="196">
        <v>0</v>
      </c>
      <c r="F98" s="196">
        <v>0</v>
      </c>
      <c r="G98" s="196">
        <v>22.9</v>
      </c>
      <c r="H98" s="196">
        <v>0</v>
      </c>
      <c r="I98" s="196">
        <v>10.11</v>
      </c>
      <c r="J98" s="196">
        <v>30.81</v>
      </c>
      <c r="K98" s="196">
        <v>17.34</v>
      </c>
      <c r="L98" s="196">
        <v>-33.56</v>
      </c>
      <c r="M98" s="196">
        <v>2.56</v>
      </c>
      <c r="N98" s="196">
        <v>1.04</v>
      </c>
      <c r="O98" s="196">
        <v>2.94</v>
      </c>
      <c r="P98" s="196">
        <v>2.42</v>
      </c>
      <c r="Q98" s="196">
        <v>5.12</v>
      </c>
      <c r="R98" s="196">
        <v>0.75</v>
      </c>
      <c r="S98" s="196">
        <v>0.46</v>
      </c>
      <c r="T98" s="196">
        <v>0</v>
      </c>
      <c r="U98" s="196">
        <v>2.4900000000000002</v>
      </c>
      <c r="V98" s="196">
        <v>0.36</v>
      </c>
      <c r="W98" s="196">
        <v>0.82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0.34138500000000027</v>
      </c>
      <c r="E99">
        <f t="shared" si="0"/>
        <v>0</v>
      </c>
      <c r="F99">
        <f t="shared" si="0"/>
        <v>0</v>
      </c>
      <c r="G99">
        <f t="shared" si="0"/>
        <v>0.54960000000000098</v>
      </c>
      <c r="H99">
        <f t="shared" si="0"/>
        <v>0</v>
      </c>
      <c r="I99">
        <f t="shared" si="0"/>
        <v>0.24264000000000027</v>
      </c>
      <c r="J99">
        <f t="shared" si="0"/>
        <v>0.73943999999999888</v>
      </c>
      <c r="K99">
        <f t="shared" si="0"/>
        <v>0.67263749999999789</v>
      </c>
      <c r="L99">
        <f t="shared" si="0"/>
        <v>-0.38687749999999993</v>
      </c>
      <c r="M99">
        <f t="shared" si="0"/>
        <v>6.1440000000000043E-2</v>
      </c>
      <c r="N99">
        <f t="shared" si="0"/>
        <v>2.4960000000000045E-2</v>
      </c>
      <c r="O99">
        <f t="shared" si="0"/>
        <v>7.0559999999999956E-2</v>
      </c>
      <c r="P99">
        <f t="shared" si="0"/>
        <v>5.7027499999999891E-2</v>
      </c>
      <c r="Q99">
        <f t="shared" si="0"/>
        <v>5.6002499999999983E-2</v>
      </c>
      <c r="R99">
        <f t="shared" si="0"/>
        <v>4.7039999999999998E-2</v>
      </c>
      <c r="S99">
        <f t="shared" si="0"/>
        <v>3.531999999999999E-2</v>
      </c>
      <c r="T99">
        <f t="shared" si="0"/>
        <v>0</v>
      </c>
      <c r="U99">
        <f t="shared" si="0"/>
        <v>5.9760000000000077E-2</v>
      </c>
      <c r="V99">
        <f t="shared" si="0"/>
        <v>2.5317499999999989E-2</v>
      </c>
      <c r="W99">
        <f t="shared" si="0"/>
        <v>1.9607499999999962E-2</v>
      </c>
      <c r="X99">
        <f t="shared" si="0"/>
        <v>6.2399999999999907E-2</v>
      </c>
      <c r="Y99">
        <f t="shared" si="0"/>
        <v>0</v>
      </c>
      <c r="Z99">
        <f t="shared" si="0"/>
        <v>0.23711749999999956</v>
      </c>
      <c r="AA99">
        <f t="shared" si="0"/>
        <v>0.10994249999999953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1.6751325000000021</v>
      </c>
      <c r="AH99">
        <f t="shared" si="0"/>
        <v>-0.30657999999999991</v>
      </c>
      <c r="AI99">
        <f t="shared" si="0"/>
        <v>0.50928000000000051</v>
      </c>
      <c r="AJ99">
        <f t="shared" si="0"/>
        <v>0</v>
      </c>
      <c r="AK99">
        <f t="shared" si="0"/>
        <v>-0.55509750000000035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3.9150799999999917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8.27</v>
      </c>
      <c r="E3" s="196">
        <v>0</v>
      </c>
      <c r="F3" s="196">
        <v>0</v>
      </c>
      <c r="G3" s="196">
        <v>13.24</v>
      </c>
      <c r="H3" s="196">
        <v>0</v>
      </c>
      <c r="I3" s="196">
        <v>5.85</v>
      </c>
      <c r="J3" s="196">
        <v>17.82</v>
      </c>
      <c r="K3" s="196">
        <v>39.799999999999997</v>
      </c>
      <c r="L3" s="196">
        <v>32.590000000000003</v>
      </c>
      <c r="M3" s="196">
        <v>0</v>
      </c>
      <c r="N3" s="196">
        <v>0.6</v>
      </c>
      <c r="O3" s="196">
        <v>2.02</v>
      </c>
      <c r="P3" s="196">
        <v>6.04</v>
      </c>
      <c r="Q3" s="196">
        <v>1.24</v>
      </c>
      <c r="R3" s="196">
        <v>5.97</v>
      </c>
      <c r="S3" s="196">
        <v>3.82</v>
      </c>
      <c r="T3" s="196">
        <v>0</v>
      </c>
      <c r="U3" s="196">
        <v>13.27</v>
      </c>
      <c r="V3" s="196">
        <v>5.27</v>
      </c>
      <c r="W3" s="196">
        <v>0.47</v>
      </c>
      <c r="X3" s="196">
        <v>1.5</v>
      </c>
      <c r="Y3" s="196">
        <v>0</v>
      </c>
      <c r="Z3" s="196">
        <v>2.83</v>
      </c>
      <c r="AA3" s="196">
        <v>13.31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8.27</v>
      </c>
      <c r="E4" s="196">
        <v>0</v>
      </c>
      <c r="F4" s="196">
        <v>0</v>
      </c>
      <c r="G4" s="196">
        <v>13.24</v>
      </c>
      <c r="H4" s="196">
        <v>0</v>
      </c>
      <c r="I4" s="196">
        <v>5.85</v>
      </c>
      <c r="J4" s="196">
        <v>17.82</v>
      </c>
      <c r="K4" s="196">
        <v>39.799999999999997</v>
      </c>
      <c r="L4" s="196">
        <v>32.590000000000003</v>
      </c>
      <c r="M4" s="196">
        <v>0</v>
      </c>
      <c r="N4" s="196">
        <v>0.6</v>
      </c>
      <c r="O4" s="196">
        <v>2.02</v>
      </c>
      <c r="P4" s="196">
        <v>2.61</v>
      </c>
      <c r="Q4" s="196">
        <v>1.24</v>
      </c>
      <c r="R4" s="196">
        <v>5.97</v>
      </c>
      <c r="S4" s="196">
        <v>3.82</v>
      </c>
      <c r="T4" s="196">
        <v>0</v>
      </c>
      <c r="U4" s="196">
        <v>13.27</v>
      </c>
      <c r="V4" s="196">
        <v>5.27</v>
      </c>
      <c r="W4" s="196">
        <v>0.47</v>
      </c>
      <c r="X4" s="196">
        <v>1.5</v>
      </c>
      <c r="Y4" s="196">
        <v>0</v>
      </c>
      <c r="Z4" s="196">
        <v>2.83</v>
      </c>
      <c r="AA4" s="196">
        <v>13.31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8.27</v>
      </c>
      <c r="E5" s="196">
        <v>0</v>
      </c>
      <c r="F5" s="196">
        <v>0</v>
      </c>
      <c r="G5" s="196">
        <v>13.24</v>
      </c>
      <c r="H5" s="196">
        <v>0</v>
      </c>
      <c r="I5" s="196">
        <v>5.85</v>
      </c>
      <c r="J5" s="196">
        <v>17.82</v>
      </c>
      <c r="K5" s="196">
        <v>39.799999999999997</v>
      </c>
      <c r="L5" s="196">
        <v>32.590000000000003</v>
      </c>
      <c r="M5" s="196">
        <v>0</v>
      </c>
      <c r="N5" s="196">
        <v>0.6</v>
      </c>
      <c r="O5" s="196">
        <v>2.02</v>
      </c>
      <c r="P5" s="196">
        <v>2.5</v>
      </c>
      <c r="Q5" s="196">
        <v>1.24</v>
      </c>
      <c r="R5" s="196">
        <v>5.97</v>
      </c>
      <c r="S5" s="196">
        <v>3.82</v>
      </c>
      <c r="T5" s="196">
        <v>0</v>
      </c>
      <c r="U5" s="196">
        <v>13.27</v>
      </c>
      <c r="V5" s="196">
        <v>5.27</v>
      </c>
      <c r="W5" s="196">
        <v>0.47</v>
      </c>
      <c r="X5" s="196">
        <v>1.5</v>
      </c>
      <c r="Y5" s="196">
        <v>0</v>
      </c>
      <c r="Z5" s="196">
        <v>2.83</v>
      </c>
      <c r="AA5" s="196">
        <v>13.31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8.27</v>
      </c>
      <c r="E6" s="196">
        <v>0</v>
      </c>
      <c r="F6" s="196">
        <v>0</v>
      </c>
      <c r="G6" s="196">
        <v>13.24</v>
      </c>
      <c r="H6" s="196">
        <v>0</v>
      </c>
      <c r="I6" s="196">
        <v>5.85</v>
      </c>
      <c r="J6" s="196">
        <v>17.82</v>
      </c>
      <c r="K6" s="196">
        <v>39.799999999999997</v>
      </c>
      <c r="L6" s="196">
        <v>32.590000000000003</v>
      </c>
      <c r="M6" s="196">
        <v>0</v>
      </c>
      <c r="N6" s="196">
        <v>0.6</v>
      </c>
      <c r="O6" s="196">
        <v>2.02</v>
      </c>
      <c r="P6" s="196">
        <v>2.5</v>
      </c>
      <c r="Q6" s="196">
        <v>1.24</v>
      </c>
      <c r="R6" s="196">
        <v>5.97</v>
      </c>
      <c r="S6" s="196">
        <v>3.82</v>
      </c>
      <c r="T6" s="196">
        <v>0</v>
      </c>
      <c r="U6" s="196">
        <v>13.27</v>
      </c>
      <c r="V6" s="196">
        <v>5.27</v>
      </c>
      <c r="W6" s="196">
        <v>0.47</v>
      </c>
      <c r="X6" s="196">
        <v>1.5</v>
      </c>
      <c r="Y6" s="196">
        <v>0</v>
      </c>
      <c r="Z6" s="196">
        <v>2.83</v>
      </c>
      <c r="AA6" s="196">
        <v>13.31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8.27</v>
      </c>
      <c r="E7" s="196">
        <v>0</v>
      </c>
      <c r="F7" s="196">
        <v>0</v>
      </c>
      <c r="G7" s="196">
        <v>13.24</v>
      </c>
      <c r="H7" s="196">
        <v>0</v>
      </c>
      <c r="I7" s="196">
        <v>5.85</v>
      </c>
      <c r="J7" s="196">
        <v>17.82</v>
      </c>
      <c r="K7" s="196">
        <v>19.3</v>
      </c>
      <c r="L7" s="196">
        <v>32.590000000000003</v>
      </c>
      <c r="M7" s="196">
        <v>0</v>
      </c>
      <c r="N7" s="196">
        <v>0.6</v>
      </c>
      <c r="O7" s="196">
        <v>2.02</v>
      </c>
      <c r="P7" s="196">
        <v>6.04</v>
      </c>
      <c r="Q7" s="196">
        <v>1.24</v>
      </c>
      <c r="R7" s="196">
        <v>5.97</v>
      </c>
      <c r="S7" s="196">
        <v>3.82</v>
      </c>
      <c r="T7" s="196">
        <v>0</v>
      </c>
      <c r="U7" s="196">
        <v>13.27</v>
      </c>
      <c r="V7" s="196">
        <v>5.27</v>
      </c>
      <c r="W7" s="196">
        <v>0.47</v>
      </c>
      <c r="X7" s="196">
        <v>1.5</v>
      </c>
      <c r="Y7" s="196">
        <v>0</v>
      </c>
      <c r="Z7" s="196">
        <v>27.48</v>
      </c>
      <c r="AA7" s="196">
        <v>13.31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8.27</v>
      </c>
      <c r="E8" s="196">
        <v>0</v>
      </c>
      <c r="F8" s="196">
        <v>0</v>
      </c>
      <c r="G8" s="196">
        <v>13.24</v>
      </c>
      <c r="H8" s="196">
        <v>0</v>
      </c>
      <c r="I8" s="196">
        <v>5.85</v>
      </c>
      <c r="J8" s="196">
        <v>17.82</v>
      </c>
      <c r="K8" s="196">
        <v>34.14</v>
      </c>
      <c r="L8" s="196">
        <v>32.590000000000003</v>
      </c>
      <c r="M8" s="196">
        <v>0</v>
      </c>
      <c r="N8" s="196">
        <v>0.6</v>
      </c>
      <c r="O8" s="196">
        <v>2.02</v>
      </c>
      <c r="P8" s="196">
        <v>6.04</v>
      </c>
      <c r="Q8" s="196">
        <v>1.24</v>
      </c>
      <c r="R8" s="196">
        <v>5.97</v>
      </c>
      <c r="S8" s="196">
        <v>3.82</v>
      </c>
      <c r="T8" s="196">
        <v>0</v>
      </c>
      <c r="U8" s="196">
        <v>13.27</v>
      </c>
      <c r="V8" s="196">
        <v>5.27</v>
      </c>
      <c r="W8" s="196">
        <v>0.47</v>
      </c>
      <c r="X8" s="196">
        <v>1.5</v>
      </c>
      <c r="Y8" s="196">
        <v>0</v>
      </c>
      <c r="Z8" s="196">
        <v>27.48</v>
      </c>
      <c r="AA8" s="196">
        <v>13.31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8.27</v>
      </c>
      <c r="E9" s="196">
        <v>0</v>
      </c>
      <c r="F9" s="196">
        <v>0</v>
      </c>
      <c r="G9" s="196">
        <v>13.24</v>
      </c>
      <c r="H9" s="196">
        <v>0</v>
      </c>
      <c r="I9" s="196">
        <v>5.85</v>
      </c>
      <c r="J9" s="196">
        <v>17.82</v>
      </c>
      <c r="K9" s="196">
        <v>43.68</v>
      </c>
      <c r="L9" s="196">
        <v>32.590000000000003</v>
      </c>
      <c r="M9" s="196">
        <v>0</v>
      </c>
      <c r="N9" s="196">
        <v>0.6</v>
      </c>
      <c r="O9" s="196">
        <v>2.02</v>
      </c>
      <c r="P9" s="196">
        <v>6.04</v>
      </c>
      <c r="Q9" s="196">
        <v>1.24</v>
      </c>
      <c r="R9" s="196">
        <v>5.97</v>
      </c>
      <c r="S9" s="196">
        <v>3.82</v>
      </c>
      <c r="T9" s="196">
        <v>0</v>
      </c>
      <c r="U9" s="196">
        <v>13.27</v>
      </c>
      <c r="V9" s="196">
        <v>5.27</v>
      </c>
      <c r="W9" s="196">
        <v>0.47</v>
      </c>
      <c r="X9" s="196">
        <v>1.5</v>
      </c>
      <c r="Y9" s="196">
        <v>0</v>
      </c>
      <c r="Z9" s="196">
        <v>27.48</v>
      </c>
      <c r="AA9" s="196">
        <v>13.31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8.27</v>
      </c>
      <c r="E10" s="196">
        <v>0</v>
      </c>
      <c r="F10" s="196">
        <v>0</v>
      </c>
      <c r="G10" s="196">
        <v>13.24</v>
      </c>
      <c r="H10" s="196">
        <v>0</v>
      </c>
      <c r="I10" s="196">
        <v>5.85</v>
      </c>
      <c r="J10" s="196">
        <v>17.82</v>
      </c>
      <c r="K10" s="196">
        <v>43.68</v>
      </c>
      <c r="L10" s="196">
        <v>32.590000000000003</v>
      </c>
      <c r="M10" s="196">
        <v>0</v>
      </c>
      <c r="N10" s="196">
        <v>0.6</v>
      </c>
      <c r="O10" s="196">
        <v>2.02</v>
      </c>
      <c r="P10" s="196">
        <v>6.04</v>
      </c>
      <c r="Q10" s="196">
        <v>1.24</v>
      </c>
      <c r="R10" s="196">
        <v>5.97</v>
      </c>
      <c r="S10" s="196">
        <v>3.82</v>
      </c>
      <c r="T10" s="196">
        <v>0</v>
      </c>
      <c r="U10" s="196">
        <v>13.27</v>
      </c>
      <c r="V10" s="196">
        <v>5.27</v>
      </c>
      <c r="W10" s="196">
        <v>0.47</v>
      </c>
      <c r="X10" s="196">
        <v>1.5</v>
      </c>
      <c r="Y10" s="196">
        <v>0</v>
      </c>
      <c r="Z10" s="196">
        <v>27.49</v>
      </c>
      <c r="AA10" s="196">
        <v>13.31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8.27</v>
      </c>
      <c r="E11" s="196">
        <v>0</v>
      </c>
      <c r="F11" s="196">
        <v>0</v>
      </c>
      <c r="G11" s="196">
        <v>13.24</v>
      </c>
      <c r="H11" s="196">
        <v>0</v>
      </c>
      <c r="I11" s="196">
        <v>5.85</v>
      </c>
      <c r="J11" s="196">
        <v>17.82</v>
      </c>
      <c r="K11" s="196">
        <v>43.68</v>
      </c>
      <c r="L11" s="196">
        <v>32.590000000000003</v>
      </c>
      <c r="M11" s="196">
        <v>0</v>
      </c>
      <c r="N11" s="196">
        <v>0.6</v>
      </c>
      <c r="O11" s="196">
        <v>2.02</v>
      </c>
      <c r="P11" s="196">
        <v>6.04</v>
      </c>
      <c r="Q11" s="196">
        <v>1.24</v>
      </c>
      <c r="R11" s="196">
        <v>5.97</v>
      </c>
      <c r="S11" s="196">
        <v>3.82</v>
      </c>
      <c r="T11" s="196">
        <v>0</v>
      </c>
      <c r="U11" s="196">
        <v>13.27</v>
      </c>
      <c r="V11" s="196">
        <v>5.27</v>
      </c>
      <c r="W11" s="196">
        <v>0.47</v>
      </c>
      <c r="X11" s="196">
        <v>1.5</v>
      </c>
      <c r="Y11" s="196">
        <v>0</v>
      </c>
      <c r="Z11" s="196">
        <v>27.48</v>
      </c>
      <c r="AA11" s="196">
        <v>13.31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8.27</v>
      </c>
      <c r="E12" s="196">
        <v>0</v>
      </c>
      <c r="F12" s="196">
        <v>0</v>
      </c>
      <c r="G12" s="196">
        <v>13.24</v>
      </c>
      <c r="H12" s="196">
        <v>0</v>
      </c>
      <c r="I12" s="196">
        <v>5.85</v>
      </c>
      <c r="J12" s="196">
        <v>17.82</v>
      </c>
      <c r="K12" s="196">
        <v>43.68</v>
      </c>
      <c r="L12" s="196">
        <v>32.590000000000003</v>
      </c>
      <c r="M12" s="196">
        <v>0</v>
      </c>
      <c r="N12" s="196">
        <v>0.6</v>
      </c>
      <c r="O12" s="196">
        <v>2.02</v>
      </c>
      <c r="P12" s="196">
        <v>6.04</v>
      </c>
      <c r="Q12" s="196">
        <v>1.24</v>
      </c>
      <c r="R12" s="196">
        <v>5.97</v>
      </c>
      <c r="S12" s="196">
        <v>3.82</v>
      </c>
      <c r="T12" s="196">
        <v>0</v>
      </c>
      <c r="U12" s="196">
        <v>13.27</v>
      </c>
      <c r="V12" s="196">
        <v>5.27</v>
      </c>
      <c r="W12" s="196">
        <v>0.47</v>
      </c>
      <c r="X12" s="196">
        <v>1.5</v>
      </c>
      <c r="Y12" s="196">
        <v>0</v>
      </c>
      <c r="Z12" s="196">
        <v>27.48</v>
      </c>
      <c r="AA12" s="196">
        <v>13.31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8.27</v>
      </c>
      <c r="E13" s="196">
        <v>0</v>
      </c>
      <c r="F13" s="196">
        <v>0</v>
      </c>
      <c r="G13" s="196">
        <v>13.24</v>
      </c>
      <c r="H13" s="196">
        <v>0</v>
      </c>
      <c r="I13" s="196">
        <v>5.85</v>
      </c>
      <c r="J13" s="196">
        <v>17.82</v>
      </c>
      <c r="K13" s="196">
        <v>43.68</v>
      </c>
      <c r="L13" s="196">
        <v>32.590000000000003</v>
      </c>
      <c r="M13" s="196">
        <v>0</v>
      </c>
      <c r="N13" s="196">
        <v>0.6</v>
      </c>
      <c r="O13" s="196">
        <v>2.02</v>
      </c>
      <c r="P13" s="196">
        <v>6.04</v>
      </c>
      <c r="Q13" s="196">
        <v>1.24</v>
      </c>
      <c r="R13" s="196">
        <v>5.97</v>
      </c>
      <c r="S13" s="196">
        <v>3.82</v>
      </c>
      <c r="T13" s="196">
        <v>0</v>
      </c>
      <c r="U13" s="196">
        <v>13.27</v>
      </c>
      <c r="V13" s="196">
        <v>5.27</v>
      </c>
      <c r="W13" s="196">
        <v>0.47</v>
      </c>
      <c r="X13" s="196">
        <v>1.5</v>
      </c>
      <c r="Y13" s="196">
        <v>0</v>
      </c>
      <c r="Z13" s="196">
        <v>27.48</v>
      </c>
      <c r="AA13" s="196">
        <v>13.31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8.27</v>
      </c>
      <c r="E14" s="196">
        <v>0</v>
      </c>
      <c r="F14" s="196">
        <v>0</v>
      </c>
      <c r="G14" s="196">
        <v>13.24</v>
      </c>
      <c r="H14" s="196">
        <v>0</v>
      </c>
      <c r="I14" s="196">
        <v>5.85</v>
      </c>
      <c r="J14" s="196">
        <v>17.82</v>
      </c>
      <c r="K14" s="196">
        <v>43.68</v>
      </c>
      <c r="L14" s="196">
        <v>32.590000000000003</v>
      </c>
      <c r="M14" s="196">
        <v>0</v>
      </c>
      <c r="N14" s="196">
        <v>0.6</v>
      </c>
      <c r="O14" s="196">
        <v>2.02</v>
      </c>
      <c r="P14" s="196">
        <v>6.04</v>
      </c>
      <c r="Q14" s="196">
        <v>1.24</v>
      </c>
      <c r="R14" s="196">
        <v>5.97</v>
      </c>
      <c r="S14" s="196">
        <v>3.82</v>
      </c>
      <c r="T14" s="196">
        <v>0</v>
      </c>
      <c r="U14" s="196">
        <v>13.27</v>
      </c>
      <c r="V14" s="196">
        <v>5.27</v>
      </c>
      <c r="W14" s="196">
        <v>0.47</v>
      </c>
      <c r="X14" s="196">
        <v>1.5</v>
      </c>
      <c r="Y14" s="196">
        <v>0</v>
      </c>
      <c r="Z14" s="196">
        <v>27.48</v>
      </c>
      <c r="AA14" s="196">
        <v>13.31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8.27</v>
      </c>
      <c r="E15" s="196">
        <v>0</v>
      </c>
      <c r="F15" s="196">
        <v>0</v>
      </c>
      <c r="G15" s="196">
        <v>13.24</v>
      </c>
      <c r="H15" s="196">
        <v>0</v>
      </c>
      <c r="I15" s="196">
        <v>5.85</v>
      </c>
      <c r="J15" s="196">
        <v>17.82</v>
      </c>
      <c r="K15" s="196">
        <v>43.68</v>
      </c>
      <c r="L15" s="196">
        <v>32.590000000000003</v>
      </c>
      <c r="M15" s="196">
        <v>0</v>
      </c>
      <c r="N15" s="196">
        <v>0.6</v>
      </c>
      <c r="O15" s="196">
        <v>2.02</v>
      </c>
      <c r="P15" s="196">
        <v>6.04</v>
      </c>
      <c r="Q15" s="196">
        <v>1.24</v>
      </c>
      <c r="R15" s="196">
        <v>5.97</v>
      </c>
      <c r="S15" s="196">
        <v>3.82</v>
      </c>
      <c r="T15" s="196">
        <v>0</v>
      </c>
      <c r="U15" s="196">
        <v>13.27</v>
      </c>
      <c r="V15" s="196">
        <v>5.27</v>
      </c>
      <c r="W15" s="196">
        <v>0.47</v>
      </c>
      <c r="X15" s="196">
        <v>1.5</v>
      </c>
      <c r="Y15" s="196">
        <v>0</v>
      </c>
      <c r="Z15" s="196">
        <v>27.48</v>
      </c>
      <c r="AA15" s="196">
        <v>13.31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8.27</v>
      </c>
      <c r="E16" s="196">
        <v>0</v>
      </c>
      <c r="F16" s="196">
        <v>0</v>
      </c>
      <c r="G16" s="196">
        <v>13.24</v>
      </c>
      <c r="H16" s="196">
        <v>0</v>
      </c>
      <c r="I16" s="196">
        <v>5.85</v>
      </c>
      <c r="J16" s="196">
        <v>17.82</v>
      </c>
      <c r="K16" s="196">
        <v>43.68</v>
      </c>
      <c r="L16" s="196">
        <v>32.590000000000003</v>
      </c>
      <c r="M16" s="196">
        <v>0</v>
      </c>
      <c r="N16" s="196">
        <v>0.6</v>
      </c>
      <c r="O16" s="196">
        <v>2.02</v>
      </c>
      <c r="P16" s="196">
        <v>6.04</v>
      </c>
      <c r="Q16" s="196">
        <v>1.24</v>
      </c>
      <c r="R16" s="196">
        <v>5.97</v>
      </c>
      <c r="S16" s="196">
        <v>3.82</v>
      </c>
      <c r="T16" s="196">
        <v>0</v>
      </c>
      <c r="U16" s="196">
        <v>13.27</v>
      </c>
      <c r="V16" s="196">
        <v>5.27</v>
      </c>
      <c r="W16" s="196">
        <v>0.47</v>
      </c>
      <c r="X16" s="196">
        <v>1.5</v>
      </c>
      <c r="Y16" s="196">
        <v>0</v>
      </c>
      <c r="Z16" s="196">
        <v>27.48</v>
      </c>
      <c r="AA16" s="196">
        <v>13.31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8.27</v>
      </c>
      <c r="E17" s="196">
        <v>0</v>
      </c>
      <c r="F17" s="196">
        <v>0</v>
      </c>
      <c r="G17" s="196">
        <v>13.24</v>
      </c>
      <c r="H17" s="196">
        <v>0</v>
      </c>
      <c r="I17" s="196">
        <v>5.85</v>
      </c>
      <c r="J17" s="196">
        <v>17.82</v>
      </c>
      <c r="K17" s="196">
        <v>43.68</v>
      </c>
      <c r="L17" s="196">
        <v>32.590000000000003</v>
      </c>
      <c r="M17" s="196">
        <v>0</v>
      </c>
      <c r="N17" s="196">
        <v>0.6</v>
      </c>
      <c r="O17" s="196">
        <v>2.02</v>
      </c>
      <c r="P17" s="196">
        <v>6.04</v>
      </c>
      <c r="Q17" s="196">
        <v>1.24</v>
      </c>
      <c r="R17" s="196">
        <v>5.97</v>
      </c>
      <c r="S17" s="196">
        <v>3.82</v>
      </c>
      <c r="T17" s="196">
        <v>0</v>
      </c>
      <c r="U17" s="196">
        <v>13.27</v>
      </c>
      <c r="V17" s="196">
        <v>5.27</v>
      </c>
      <c r="W17" s="196">
        <v>0.47</v>
      </c>
      <c r="X17" s="196">
        <v>1.5</v>
      </c>
      <c r="Y17" s="196">
        <v>0</v>
      </c>
      <c r="Z17" s="196">
        <v>27.48</v>
      </c>
      <c r="AA17" s="196">
        <v>13.49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8.27</v>
      </c>
      <c r="E18" s="196">
        <v>0</v>
      </c>
      <c r="F18" s="196">
        <v>0</v>
      </c>
      <c r="G18" s="196">
        <v>13.24</v>
      </c>
      <c r="H18" s="196">
        <v>0</v>
      </c>
      <c r="I18" s="196">
        <v>5.85</v>
      </c>
      <c r="J18" s="196">
        <v>17.82</v>
      </c>
      <c r="K18" s="196">
        <v>43.68</v>
      </c>
      <c r="L18" s="196">
        <v>32.590000000000003</v>
      </c>
      <c r="M18" s="196">
        <v>0</v>
      </c>
      <c r="N18" s="196">
        <v>0.6</v>
      </c>
      <c r="O18" s="196">
        <v>2.02</v>
      </c>
      <c r="P18" s="196">
        <v>6.04</v>
      </c>
      <c r="Q18" s="196">
        <v>1.24</v>
      </c>
      <c r="R18" s="196">
        <v>5.97</v>
      </c>
      <c r="S18" s="196">
        <v>3.82</v>
      </c>
      <c r="T18" s="196">
        <v>0</v>
      </c>
      <c r="U18" s="196">
        <v>13.27</v>
      </c>
      <c r="V18" s="196">
        <v>5.27</v>
      </c>
      <c r="W18" s="196">
        <v>0.47</v>
      </c>
      <c r="X18" s="196">
        <v>1.5</v>
      </c>
      <c r="Y18" s="196">
        <v>0</v>
      </c>
      <c r="Z18" s="196">
        <v>27.48</v>
      </c>
      <c r="AA18" s="196">
        <v>13.49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8.27</v>
      </c>
      <c r="E19" s="196">
        <v>0</v>
      </c>
      <c r="F19" s="196">
        <v>0</v>
      </c>
      <c r="G19" s="196">
        <v>13.24</v>
      </c>
      <c r="H19" s="196">
        <v>0</v>
      </c>
      <c r="I19" s="196">
        <v>5.85</v>
      </c>
      <c r="J19" s="196">
        <v>17.82</v>
      </c>
      <c r="K19" s="196">
        <v>43.68</v>
      </c>
      <c r="L19" s="196">
        <v>32.590000000000003</v>
      </c>
      <c r="M19" s="196">
        <v>0</v>
      </c>
      <c r="N19" s="196">
        <v>0.6</v>
      </c>
      <c r="O19" s="196">
        <v>2.02</v>
      </c>
      <c r="P19" s="196">
        <v>6.04</v>
      </c>
      <c r="Q19" s="196">
        <v>1.24</v>
      </c>
      <c r="R19" s="196">
        <v>5.97</v>
      </c>
      <c r="S19" s="196">
        <v>3.82</v>
      </c>
      <c r="T19" s="196">
        <v>0</v>
      </c>
      <c r="U19" s="196">
        <v>13.27</v>
      </c>
      <c r="V19" s="196">
        <v>5.27</v>
      </c>
      <c r="W19" s="196">
        <v>0.47</v>
      </c>
      <c r="X19" s="196">
        <v>1.5</v>
      </c>
      <c r="Y19" s="196">
        <v>0</v>
      </c>
      <c r="Z19" s="196">
        <v>27.48</v>
      </c>
      <c r="AA19" s="196">
        <v>13.31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8.27</v>
      </c>
      <c r="E20" s="196">
        <v>0</v>
      </c>
      <c r="F20" s="196">
        <v>0</v>
      </c>
      <c r="G20" s="196">
        <v>13.24</v>
      </c>
      <c r="H20" s="196">
        <v>0</v>
      </c>
      <c r="I20" s="196">
        <v>5.85</v>
      </c>
      <c r="J20" s="196">
        <v>17.82</v>
      </c>
      <c r="K20" s="196">
        <v>43.68</v>
      </c>
      <c r="L20" s="196">
        <v>32.590000000000003</v>
      </c>
      <c r="M20" s="196">
        <v>0</v>
      </c>
      <c r="N20" s="196">
        <v>0.6</v>
      </c>
      <c r="O20" s="196">
        <v>2.02</v>
      </c>
      <c r="P20" s="196">
        <v>6.04</v>
      </c>
      <c r="Q20" s="196">
        <v>1.24</v>
      </c>
      <c r="R20" s="196">
        <v>5.97</v>
      </c>
      <c r="S20" s="196">
        <v>3.82</v>
      </c>
      <c r="T20" s="196">
        <v>0</v>
      </c>
      <c r="U20" s="196">
        <v>13.27</v>
      </c>
      <c r="V20" s="196">
        <v>5.27</v>
      </c>
      <c r="W20" s="196">
        <v>0.47</v>
      </c>
      <c r="X20" s="196">
        <v>1.5</v>
      </c>
      <c r="Y20" s="196">
        <v>0</v>
      </c>
      <c r="Z20" s="196">
        <v>27.48</v>
      </c>
      <c r="AA20" s="196">
        <v>13.31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8.27</v>
      </c>
      <c r="E21" s="196">
        <v>0</v>
      </c>
      <c r="F21" s="196">
        <v>0</v>
      </c>
      <c r="G21" s="196">
        <v>13.24</v>
      </c>
      <c r="H21" s="196">
        <v>0</v>
      </c>
      <c r="I21" s="196">
        <v>5.85</v>
      </c>
      <c r="J21" s="196">
        <v>17.82</v>
      </c>
      <c r="K21" s="196">
        <v>43.68</v>
      </c>
      <c r="L21" s="196">
        <v>32.590000000000003</v>
      </c>
      <c r="M21" s="196">
        <v>0</v>
      </c>
      <c r="N21" s="196">
        <v>0.6</v>
      </c>
      <c r="O21" s="196">
        <v>2.02</v>
      </c>
      <c r="P21" s="196">
        <v>6.04</v>
      </c>
      <c r="Q21" s="196">
        <v>1.24</v>
      </c>
      <c r="R21" s="196">
        <v>5.97</v>
      </c>
      <c r="S21" s="196">
        <v>3.82</v>
      </c>
      <c r="T21" s="196">
        <v>0</v>
      </c>
      <c r="U21" s="196">
        <v>13.27</v>
      </c>
      <c r="V21" s="196">
        <v>5.27</v>
      </c>
      <c r="W21" s="196">
        <v>0.47</v>
      </c>
      <c r="X21" s="196">
        <v>1.5</v>
      </c>
      <c r="Y21" s="196">
        <v>0</v>
      </c>
      <c r="Z21" s="196">
        <v>27.48</v>
      </c>
      <c r="AA21" s="196">
        <v>13.31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8.27</v>
      </c>
      <c r="E22" s="196">
        <v>0</v>
      </c>
      <c r="F22" s="196">
        <v>0</v>
      </c>
      <c r="G22" s="196">
        <v>13.24</v>
      </c>
      <c r="H22" s="196">
        <v>0</v>
      </c>
      <c r="I22" s="196">
        <v>5.85</v>
      </c>
      <c r="J22" s="196">
        <v>17.82</v>
      </c>
      <c r="K22" s="196">
        <v>43.68</v>
      </c>
      <c r="L22" s="196">
        <v>32.590000000000003</v>
      </c>
      <c r="M22" s="196">
        <v>0</v>
      </c>
      <c r="N22" s="196">
        <v>0.6</v>
      </c>
      <c r="O22" s="196">
        <v>2.02</v>
      </c>
      <c r="P22" s="196">
        <v>6.04</v>
      </c>
      <c r="Q22" s="196">
        <v>1.24</v>
      </c>
      <c r="R22" s="196">
        <v>5.97</v>
      </c>
      <c r="S22" s="196">
        <v>3.82</v>
      </c>
      <c r="T22" s="196">
        <v>0</v>
      </c>
      <c r="U22" s="196">
        <v>13.27</v>
      </c>
      <c r="V22" s="196">
        <v>5.27</v>
      </c>
      <c r="W22" s="196">
        <v>0.47</v>
      </c>
      <c r="X22" s="196">
        <v>1.5</v>
      </c>
      <c r="Y22" s="196">
        <v>0</v>
      </c>
      <c r="Z22" s="196">
        <v>27.48</v>
      </c>
      <c r="AA22" s="196">
        <v>13.31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8.27</v>
      </c>
      <c r="E23" s="196">
        <v>0</v>
      </c>
      <c r="F23" s="196">
        <v>0</v>
      </c>
      <c r="G23" s="196">
        <v>13.24</v>
      </c>
      <c r="H23" s="196">
        <v>0</v>
      </c>
      <c r="I23" s="196">
        <v>5.85</v>
      </c>
      <c r="J23" s="196">
        <v>17.82</v>
      </c>
      <c r="K23" s="196">
        <v>44.97</v>
      </c>
      <c r="L23" s="196">
        <v>32.590000000000003</v>
      </c>
      <c r="M23" s="196">
        <v>0</v>
      </c>
      <c r="N23" s="196">
        <v>0.6</v>
      </c>
      <c r="O23" s="196">
        <v>2.02</v>
      </c>
      <c r="P23" s="196">
        <v>6.04</v>
      </c>
      <c r="Q23" s="196">
        <v>1.24</v>
      </c>
      <c r="R23" s="196">
        <v>6.6</v>
      </c>
      <c r="S23" s="196">
        <v>3.82</v>
      </c>
      <c r="T23" s="196">
        <v>0</v>
      </c>
      <c r="U23" s="196">
        <v>13.27</v>
      </c>
      <c r="V23" s="196">
        <v>5.27</v>
      </c>
      <c r="W23" s="196">
        <v>0.47</v>
      </c>
      <c r="X23" s="196">
        <v>1.5</v>
      </c>
      <c r="Y23" s="196">
        <v>0</v>
      </c>
      <c r="Z23" s="196">
        <v>2.83</v>
      </c>
      <c r="AA23" s="196">
        <v>13.31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8.27</v>
      </c>
      <c r="E24" s="196">
        <v>0</v>
      </c>
      <c r="F24" s="196">
        <v>0</v>
      </c>
      <c r="G24" s="196">
        <v>13.24</v>
      </c>
      <c r="H24" s="196">
        <v>0</v>
      </c>
      <c r="I24" s="196">
        <v>5.85</v>
      </c>
      <c r="J24" s="196">
        <v>17.82</v>
      </c>
      <c r="K24" s="196">
        <v>43.68</v>
      </c>
      <c r="L24" s="196">
        <v>32.590000000000003</v>
      </c>
      <c r="M24" s="196">
        <v>0</v>
      </c>
      <c r="N24" s="196">
        <v>0.6</v>
      </c>
      <c r="O24" s="196">
        <v>2.02</v>
      </c>
      <c r="P24" s="196">
        <v>6.04</v>
      </c>
      <c r="Q24" s="196">
        <v>1.24</v>
      </c>
      <c r="R24" s="196">
        <v>5.97</v>
      </c>
      <c r="S24" s="196">
        <v>3.82</v>
      </c>
      <c r="T24" s="196">
        <v>0</v>
      </c>
      <c r="U24" s="196">
        <v>13.27</v>
      </c>
      <c r="V24" s="196">
        <v>5.27</v>
      </c>
      <c r="W24" s="196">
        <v>0.47</v>
      </c>
      <c r="X24" s="196">
        <v>1.5</v>
      </c>
      <c r="Y24" s="196">
        <v>0</v>
      </c>
      <c r="Z24" s="196">
        <v>2.83</v>
      </c>
      <c r="AA24" s="196">
        <v>13.31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8.27</v>
      </c>
      <c r="E25" s="196">
        <v>0</v>
      </c>
      <c r="F25" s="196">
        <v>0</v>
      </c>
      <c r="G25" s="196">
        <v>13.24</v>
      </c>
      <c r="H25" s="196">
        <v>0</v>
      </c>
      <c r="I25" s="196">
        <v>5.85</v>
      </c>
      <c r="J25" s="196">
        <v>17.82</v>
      </c>
      <c r="K25" s="196">
        <v>43.68</v>
      </c>
      <c r="L25" s="196">
        <v>32.590000000000003</v>
      </c>
      <c r="M25" s="196">
        <v>0</v>
      </c>
      <c r="N25" s="196">
        <v>0.6</v>
      </c>
      <c r="O25" s="196">
        <v>2.02</v>
      </c>
      <c r="P25" s="196">
        <v>6.04</v>
      </c>
      <c r="Q25" s="196">
        <v>0.11</v>
      </c>
      <c r="R25" s="196">
        <v>0.43</v>
      </c>
      <c r="S25" s="196">
        <v>3.94</v>
      </c>
      <c r="T25" s="196">
        <v>0</v>
      </c>
      <c r="U25" s="196">
        <v>13.27</v>
      </c>
      <c r="V25" s="196">
        <v>0.77</v>
      </c>
      <c r="W25" s="196">
        <v>0.47</v>
      </c>
      <c r="X25" s="196">
        <v>1.5</v>
      </c>
      <c r="Y25" s="196">
        <v>0</v>
      </c>
      <c r="Z25" s="196">
        <v>2.83</v>
      </c>
      <c r="AA25" s="196">
        <v>13.31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8.27</v>
      </c>
      <c r="E26" s="196">
        <v>0</v>
      </c>
      <c r="F26" s="196">
        <v>0</v>
      </c>
      <c r="G26" s="196">
        <v>13.24</v>
      </c>
      <c r="H26" s="196">
        <v>0</v>
      </c>
      <c r="I26" s="196">
        <v>5.85</v>
      </c>
      <c r="J26" s="196">
        <v>17.82</v>
      </c>
      <c r="K26" s="196">
        <v>43.68</v>
      </c>
      <c r="L26" s="196">
        <v>32.590000000000003</v>
      </c>
      <c r="M26" s="196">
        <v>0</v>
      </c>
      <c r="N26" s="196">
        <v>0.6</v>
      </c>
      <c r="O26" s="196">
        <v>2.02</v>
      </c>
      <c r="P26" s="196">
        <v>6.04</v>
      </c>
      <c r="Q26" s="196">
        <v>0.11</v>
      </c>
      <c r="R26" s="196">
        <v>0.43</v>
      </c>
      <c r="S26" s="196">
        <v>0.27</v>
      </c>
      <c r="T26" s="196">
        <v>0</v>
      </c>
      <c r="U26" s="196">
        <v>13.27</v>
      </c>
      <c r="V26" s="196">
        <v>0.21</v>
      </c>
      <c r="W26" s="196">
        <v>0.47</v>
      </c>
      <c r="X26" s="196">
        <v>1.5</v>
      </c>
      <c r="Y26" s="196">
        <v>0</v>
      </c>
      <c r="Z26" s="196">
        <v>2.83</v>
      </c>
      <c r="AA26" s="196">
        <v>13.31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8.27</v>
      </c>
      <c r="E27" s="196">
        <v>0</v>
      </c>
      <c r="F27" s="196">
        <v>0</v>
      </c>
      <c r="G27" s="196">
        <v>13.24</v>
      </c>
      <c r="H27" s="196">
        <v>0</v>
      </c>
      <c r="I27" s="196">
        <v>5.85</v>
      </c>
      <c r="J27" s="196">
        <v>17.82</v>
      </c>
      <c r="K27" s="196">
        <v>43.68</v>
      </c>
      <c r="L27" s="196">
        <v>32.590000000000003</v>
      </c>
      <c r="M27" s="196">
        <v>0</v>
      </c>
      <c r="N27" s="196">
        <v>0.6</v>
      </c>
      <c r="O27" s="196">
        <v>2.02</v>
      </c>
      <c r="P27" s="196">
        <v>6.04</v>
      </c>
      <c r="Q27" s="196">
        <v>0.11</v>
      </c>
      <c r="R27" s="196">
        <v>0.43</v>
      </c>
      <c r="S27" s="196">
        <v>0.32</v>
      </c>
      <c r="T27" s="196">
        <v>0</v>
      </c>
      <c r="U27" s="196">
        <v>13.27</v>
      </c>
      <c r="V27" s="196">
        <v>0.21</v>
      </c>
      <c r="W27" s="196">
        <v>0.47</v>
      </c>
      <c r="X27" s="196">
        <v>1.5</v>
      </c>
      <c r="Y27" s="196">
        <v>0</v>
      </c>
      <c r="Z27" s="196">
        <v>2.83</v>
      </c>
      <c r="AA27" s="196">
        <v>0.92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9.17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8.27</v>
      </c>
      <c r="E28" s="196">
        <v>0</v>
      </c>
      <c r="F28" s="196">
        <v>0</v>
      </c>
      <c r="G28" s="196">
        <v>13.24</v>
      </c>
      <c r="H28" s="196">
        <v>0</v>
      </c>
      <c r="I28" s="196">
        <v>5.85</v>
      </c>
      <c r="J28" s="196">
        <v>17.82</v>
      </c>
      <c r="K28" s="196">
        <v>5.6</v>
      </c>
      <c r="L28" s="196">
        <v>3.32</v>
      </c>
      <c r="M28" s="196">
        <v>0</v>
      </c>
      <c r="N28" s="196">
        <v>0.6</v>
      </c>
      <c r="O28" s="196">
        <v>2.02</v>
      </c>
      <c r="P28" s="196">
        <v>6.04</v>
      </c>
      <c r="Q28" s="196">
        <v>0.11</v>
      </c>
      <c r="R28" s="196">
        <v>0.43</v>
      </c>
      <c r="S28" s="196">
        <v>0.27</v>
      </c>
      <c r="T28" s="196">
        <v>0</v>
      </c>
      <c r="U28" s="196">
        <v>13.27</v>
      </c>
      <c r="V28" s="196">
        <v>0.21</v>
      </c>
      <c r="W28" s="196">
        <v>0.47</v>
      </c>
      <c r="X28" s="196">
        <v>1.5</v>
      </c>
      <c r="Y28" s="196">
        <v>0</v>
      </c>
      <c r="Z28" s="196">
        <v>2.83</v>
      </c>
      <c r="AA28" s="196">
        <v>0.92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9.17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8.27</v>
      </c>
      <c r="E29" s="196">
        <v>0</v>
      </c>
      <c r="F29" s="196">
        <v>0</v>
      </c>
      <c r="G29" s="196">
        <v>13.24</v>
      </c>
      <c r="H29" s="196">
        <v>0</v>
      </c>
      <c r="I29" s="196">
        <v>5.85</v>
      </c>
      <c r="J29" s="196">
        <v>17.82</v>
      </c>
      <c r="K29" s="196">
        <v>3.29</v>
      </c>
      <c r="L29" s="196">
        <v>2.62</v>
      </c>
      <c r="M29" s="196">
        <v>0</v>
      </c>
      <c r="N29" s="196">
        <v>0.6</v>
      </c>
      <c r="O29" s="196">
        <v>2.02</v>
      </c>
      <c r="P29" s="196">
        <v>6.04</v>
      </c>
      <c r="Q29" s="196">
        <v>0.11</v>
      </c>
      <c r="R29" s="196">
        <v>0.43</v>
      </c>
      <c r="S29" s="196">
        <v>0.27</v>
      </c>
      <c r="T29" s="196">
        <v>0</v>
      </c>
      <c r="U29" s="196">
        <v>13.27</v>
      </c>
      <c r="V29" s="196">
        <v>0.21</v>
      </c>
      <c r="W29" s="196">
        <v>0.47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32.94</v>
      </c>
      <c r="AH29" s="196">
        <v>9.64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8.27</v>
      </c>
      <c r="E30" s="196">
        <v>0</v>
      </c>
      <c r="F30" s="196">
        <v>0</v>
      </c>
      <c r="G30" s="196">
        <v>13.24</v>
      </c>
      <c r="H30" s="196">
        <v>0</v>
      </c>
      <c r="I30" s="196">
        <v>5.85</v>
      </c>
      <c r="J30" s="196">
        <v>17.82</v>
      </c>
      <c r="K30" s="196">
        <v>3.29</v>
      </c>
      <c r="L30" s="196">
        <v>2.62</v>
      </c>
      <c r="M30" s="196">
        <v>0</v>
      </c>
      <c r="N30" s="196">
        <v>0.6</v>
      </c>
      <c r="O30" s="196">
        <v>2.02</v>
      </c>
      <c r="P30" s="196">
        <v>6.04</v>
      </c>
      <c r="Q30" s="196">
        <v>0.11</v>
      </c>
      <c r="R30" s="196">
        <v>0.43</v>
      </c>
      <c r="S30" s="196">
        <v>0.27</v>
      </c>
      <c r="T30" s="196">
        <v>0</v>
      </c>
      <c r="U30" s="196">
        <v>13.27</v>
      </c>
      <c r="V30" s="196">
        <v>0.21</v>
      </c>
      <c r="W30" s="196">
        <v>0.47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25.71</v>
      </c>
      <c r="AH30" s="196">
        <v>16.87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8.27</v>
      </c>
      <c r="E31" s="196">
        <v>0</v>
      </c>
      <c r="F31" s="196">
        <v>0</v>
      </c>
      <c r="G31" s="196">
        <v>13.24</v>
      </c>
      <c r="H31" s="196">
        <v>0</v>
      </c>
      <c r="I31" s="196">
        <v>5.85</v>
      </c>
      <c r="J31" s="196">
        <v>17.82</v>
      </c>
      <c r="K31" s="196">
        <v>3.29</v>
      </c>
      <c r="L31" s="196">
        <v>2.62</v>
      </c>
      <c r="M31" s="196">
        <v>0</v>
      </c>
      <c r="N31" s="196">
        <v>0.6</v>
      </c>
      <c r="O31" s="196">
        <v>2.02</v>
      </c>
      <c r="P31" s="196">
        <v>6.04</v>
      </c>
      <c r="Q31" s="196">
        <v>0.11</v>
      </c>
      <c r="R31" s="196">
        <v>0.43</v>
      </c>
      <c r="S31" s="196">
        <v>0.27</v>
      </c>
      <c r="T31" s="196">
        <v>0</v>
      </c>
      <c r="U31" s="196">
        <v>13.27</v>
      </c>
      <c r="V31" s="196">
        <v>0.21</v>
      </c>
      <c r="W31" s="196">
        <v>0.47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25.71</v>
      </c>
      <c r="AH31" s="196">
        <v>16.87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8.27</v>
      </c>
      <c r="E32" s="196">
        <v>0</v>
      </c>
      <c r="F32" s="196">
        <v>0</v>
      </c>
      <c r="G32" s="196">
        <v>13.24</v>
      </c>
      <c r="H32" s="196">
        <v>0</v>
      </c>
      <c r="I32" s="196">
        <v>5.85</v>
      </c>
      <c r="J32" s="196">
        <v>17.82</v>
      </c>
      <c r="K32" s="196">
        <v>3.29</v>
      </c>
      <c r="L32" s="196">
        <v>2.62</v>
      </c>
      <c r="M32" s="196">
        <v>0</v>
      </c>
      <c r="N32" s="196">
        <v>0.6</v>
      </c>
      <c r="O32" s="196">
        <v>2.02</v>
      </c>
      <c r="P32" s="196">
        <v>6.04</v>
      </c>
      <c r="Q32" s="196">
        <v>0.11</v>
      </c>
      <c r="R32" s="196">
        <v>0.43</v>
      </c>
      <c r="S32" s="196">
        <v>0.27</v>
      </c>
      <c r="T32" s="196">
        <v>0</v>
      </c>
      <c r="U32" s="196">
        <v>13.27</v>
      </c>
      <c r="V32" s="196">
        <v>0.21</v>
      </c>
      <c r="W32" s="196">
        <v>0.47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25.71</v>
      </c>
      <c r="AH32" s="196">
        <v>16.87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8.27</v>
      </c>
      <c r="E33" s="196">
        <v>0</v>
      </c>
      <c r="F33" s="196">
        <v>0</v>
      </c>
      <c r="G33" s="196">
        <v>13.24</v>
      </c>
      <c r="H33" s="196">
        <v>0</v>
      </c>
      <c r="I33" s="196">
        <v>5.85</v>
      </c>
      <c r="J33" s="196">
        <v>17.82</v>
      </c>
      <c r="K33" s="196">
        <v>3.29</v>
      </c>
      <c r="L33" s="196">
        <v>2.62</v>
      </c>
      <c r="M33" s="196">
        <v>0</v>
      </c>
      <c r="N33" s="196">
        <v>0.6</v>
      </c>
      <c r="O33" s="196">
        <v>2.02</v>
      </c>
      <c r="P33" s="196">
        <v>6.04</v>
      </c>
      <c r="Q33" s="196">
        <v>0.11</v>
      </c>
      <c r="R33" s="196">
        <v>0.43</v>
      </c>
      <c r="S33" s="196">
        <v>0.27</v>
      </c>
      <c r="T33" s="196">
        <v>0</v>
      </c>
      <c r="U33" s="196">
        <v>13.27</v>
      </c>
      <c r="V33" s="196">
        <v>0.21</v>
      </c>
      <c r="W33" s="196">
        <v>0.47</v>
      </c>
      <c r="X33" s="196">
        <v>1.5</v>
      </c>
      <c r="Y33" s="196">
        <v>0</v>
      </c>
      <c r="Z33" s="196">
        <v>2.83</v>
      </c>
      <c r="AA33" s="196">
        <v>0.92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25.71</v>
      </c>
      <c r="AH33" s="196">
        <v>16.87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8.27</v>
      </c>
      <c r="E34" s="196">
        <v>0</v>
      </c>
      <c r="F34" s="196">
        <v>0</v>
      </c>
      <c r="G34" s="196">
        <v>13.24</v>
      </c>
      <c r="H34" s="196">
        <v>0</v>
      </c>
      <c r="I34" s="196">
        <v>5.85</v>
      </c>
      <c r="J34" s="196">
        <v>17.82</v>
      </c>
      <c r="K34" s="196">
        <v>3.29</v>
      </c>
      <c r="L34" s="196">
        <v>2.62</v>
      </c>
      <c r="M34" s="196">
        <v>0</v>
      </c>
      <c r="N34" s="196">
        <v>0.6</v>
      </c>
      <c r="O34" s="196">
        <v>2.02</v>
      </c>
      <c r="P34" s="196">
        <v>6.04</v>
      </c>
      <c r="Q34" s="196">
        <v>0.11</v>
      </c>
      <c r="R34" s="196">
        <v>0.43</v>
      </c>
      <c r="S34" s="196">
        <v>0.27</v>
      </c>
      <c r="T34" s="196">
        <v>0</v>
      </c>
      <c r="U34" s="196">
        <v>13.27</v>
      </c>
      <c r="V34" s="196">
        <v>0.21</v>
      </c>
      <c r="W34" s="196">
        <v>0.47</v>
      </c>
      <c r="X34" s="196">
        <v>1.5</v>
      </c>
      <c r="Y34" s="196">
        <v>0</v>
      </c>
      <c r="Z34" s="196">
        <v>2.83</v>
      </c>
      <c r="AA34" s="196">
        <v>0.92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25.71</v>
      </c>
      <c r="AH34" s="196">
        <v>16.87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8.2100000000000009</v>
      </c>
      <c r="E35" s="196">
        <v>0</v>
      </c>
      <c r="F35" s="196">
        <v>0</v>
      </c>
      <c r="G35" s="196">
        <v>13.24</v>
      </c>
      <c r="H35" s="196">
        <v>0</v>
      </c>
      <c r="I35" s="196">
        <v>5.85</v>
      </c>
      <c r="J35" s="196">
        <v>17.82</v>
      </c>
      <c r="K35" s="196">
        <v>3.29</v>
      </c>
      <c r="L35" s="196">
        <v>2.62</v>
      </c>
      <c r="M35" s="196">
        <v>0</v>
      </c>
      <c r="N35" s="196">
        <v>0.6</v>
      </c>
      <c r="O35" s="196">
        <v>2.02</v>
      </c>
      <c r="P35" s="196">
        <v>6.04</v>
      </c>
      <c r="Q35" s="196">
        <v>0.11</v>
      </c>
      <c r="R35" s="196">
        <v>0.43</v>
      </c>
      <c r="S35" s="196">
        <v>0.27</v>
      </c>
      <c r="T35" s="196">
        <v>0</v>
      </c>
      <c r="U35" s="196">
        <v>13.27</v>
      </c>
      <c r="V35" s="196">
        <v>0.21</v>
      </c>
      <c r="W35" s="196">
        <v>0.47</v>
      </c>
      <c r="X35" s="196">
        <v>1.5</v>
      </c>
      <c r="Y35" s="196">
        <v>0</v>
      </c>
      <c r="Z35" s="196">
        <v>2.83</v>
      </c>
      <c r="AA35" s="196">
        <v>0.92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25.71</v>
      </c>
      <c r="AH35" s="196">
        <v>16.87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8.2100000000000009</v>
      </c>
      <c r="E36" s="196">
        <v>0</v>
      </c>
      <c r="F36" s="196">
        <v>0</v>
      </c>
      <c r="G36" s="196">
        <v>13.24</v>
      </c>
      <c r="H36" s="196">
        <v>0</v>
      </c>
      <c r="I36" s="196">
        <v>5.85</v>
      </c>
      <c r="J36" s="196">
        <v>17.82</v>
      </c>
      <c r="K36" s="196">
        <v>3.29</v>
      </c>
      <c r="L36" s="196">
        <v>2.62</v>
      </c>
      <c r="M36" s="196">
        <v>0</v>
      </c>
      <c r="N36" s="196">
        <v>0.6</v>
      </c>
      <c r="O36" s="196">
        <v>2.02</v>
      </c>
      <c r="P36" s="196">
        <v>6.04</v>
      </c>
      <c r="Q36" s="196">
        <v>0.11</v>
      </c>
      <c r="R36" s="196">
        <v>0.43</v>
      </c>
      <c r="S36" s="196">
        <v>0.27</v>
      </c>
      <c r="T36" s="196">
        <v>0</v>
      </c>
      <c r="U36" s="196">
        <v>13.27</v>
      </c>
      <c r="V36" s="196">
        <v>0.21</v>
      </c>
      <c r="W36" s="196">
        <v>0.47</v>
      </c>
      <c r="X36" s="196">
        <v>1.5</v>
      </c>
      <c r="Y36" s="196">
        <v>0</v>
      </c>
      <c r="Z36" s="196">
        <v>2.83</v>
      </c>
      <c r="AA36" s="196">
        <v>0.92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25.71</v>
      </c>
      <c r="AH36" s="196">
        <v>16.87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8.2100000000000009</v>
      </c>
      <c r="E37" s="196">
        <v>0</v>
      </c>
      <c r="F37" s="196">
        <v>0</v>
      </c>
      <c r="G37" s="196">
        <v>13.24</v>
      </c>
      <c r="H37" s="196">
        <v>0</v>
      </c>
      <c r="I37" s="196">
        <v>5.85</v>
      </c>
      <c r="J37" s="196">
        <v>17.82</v>
      </c>
      <c r="K37" s="196">
        <v>3.29</v>
      </c>
      <c r="L37" s="196">
        <v>2.62</v>
      </c>
      <c r="M37" s="196">
        <v>0</v>
      </c>
      <c r="N37" s="196">
        <v>0.6</v>
      </c>
      <c r="O37" s="196">
        <v>2.02</v>
      </c>
      <c r="P37" s="196">
        <v>6.04</v>
      </c>
      <c r="Q37" s="196">
        <v>0.11</v>
      </c>
      <c r="R37" s="196">
        <v>0.43</v>
      </c>
      <c r="S37" s="196">
        <v>0.27</v>
      </c>
      <c r="T37" s="196">
        <v>0</v>
      </c>
      <c r="U37" s="196">
        <v>13.27</v>
      </c>
      <c r="V37" s="196">
        <v>0.21</v>
      </c>
      <c r="W37" s="196">
        <v>0.47</v>
      </c>
      <c r="X37" s="196">
        <v>1.5</v>
      </c>
      <c r="Y37" s="196">
        <v>0</v>
      </c>
      <c r="Z37" s="196">
        <v>2.83</v>
      </c>
      <c r="AA37" s="196">
        <v>0.92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25.71</v>
      </c>
      <c r="AH37" s="196">
        <v>16.87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8.2100000000000009</v>
      </c>
      <c r="E38" s="196">
        <v>0</v>
      </c>
      <c r="F38" s="196">
        <v>0</v>
      </c>
      <c r="G38" s="196">
        <v>13.24</v>
      </c>
      <c r="H38" s="196">
        <v>0</v>
      </c>
      <c r="I38" s="196">
        <v>5.85</v>
      </c>
      <c r="J38" s="196">
        <v>17.82</v>
      </c>
      <c r="K38" s="196">
        <v>3.29</v>
      </c>
      <c r="L38" s="196">
        <v>2.62</v>
      </c>
      <c r="M38" s="196">
        <v>0</v>
      </c>
      <c r="N38" s="196">
        <v>0.6</v>
      </c>
      <c r="O38" s="196">
        <v>2.02</v>
      </c>
      <c r="P38" s="196">
        <v>6.04</v>
      </c>
      <c r="Q38" s="196">
        <v>0.11</v>
      </c>
      <c r="R38" s="196">
        <v>0.43</v>
      </c>
      <c r="S38" s="196">
        <v>0.27</v>
      </c>
      <c r="T38" s="196">
        <v>0</v>
      </c>
      <c r="U38" s="196">
        <v>13.27</v>
      </c>
      <c r="V38" s="196">
        <v>0.21</v>
      </c>
      <c r="W38" s="196">
        <v>0.47</v>
      </c>
      <c r="X38" s="196">
        <v>1.5</v>
      </c>
      <c r="Y38" s="196">
        <v>0</v>
      </c>
      <c r="Z38" s="196">
        <v>2.83</v>
      </c>
      <c r="AA38" s="196">
        <v>0.92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25.71</v>
      </c>
      <c r="AH38" s="196">
        <v>16.87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8.2100000000000009</v>
      </c>
      <c r="E39" s="196">
        <v>0</v>
      </c>
      <c r="F39" s="196">
        <v>0</v>
      </c>
      <c r="G39" s="196">
        <v>13.24</v>
      </c>
      <c r="H39" s="196">
        <v>0</v>
      </c>
      <c r="I39" s="196">
        <v>5.85</v>
      </c>
      <c r="J39" s="196">
        <v>17.82</v>
      </c>
      <c r="K39" s="196">
        <v>3.29</v>
      </c>
      <c r="L39" s="196">
        <v>2.62</v>
      </c>
      <c r="M39" s="196">
        <v>0</v>
      </c>
      <c r="N39" s="196">
        <v>0.6</v>
      </c>
      <c r="O39" s="196">
        <v>2.02</v>
      </c>
      <c r="P39" s="196">
        <v>6.04</v>
      </c>
      <c r="Q39" s="196">
        <v>0.11</v>
      </c>
      <c r="R39" s="196">
        <v>0.43</v>
      </c>
      <c r="S39" s="196">
        <v>0.27</v>
      </c>
      <c r="T39" s="196">
        <v>0</v>
      </c>
      <c r="U39" s="196">
        <v>13.27</v>
      </c>
      <c r="V39" s="196">
        <v>0.21</v>
      </c>
      <c r="W39" s="196">
        <v>0.47</v>
      </c>
      <c r="X39" s="196">
        <v>1.5</v>
      </c>
      <c r="Y39" s="196">
        <v>0</v>
      </c>
      <c r="Z39" s="196">
        <v>2.83</v>
      </c>
      <c r="AA39" s="196">
        <v>0.92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25.71</v>
      </c>
      <c r="AH39" s="196">
        <v>16.87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8.2100000000000009</v>
      </c>
      <c r="E40" s="196">
        <v>0</v>
      </c>
      <c r="F40" s="196">
        <v>0</v>
      </c>
      <c r="G40" s="196">
        <v>13.24</v>
      </c>
      <c r="H40" s="196">
        <v>0</v>
      </c>
      <c r="I40" s="196">
        <v>5.85</v>
      </c>
      <c r="J40" s="196">
        <v>17.82</v>
      </c>
      <c r="K40" s="196">
        <v>3.29</v>
      </c>
      <c r="L40" s="196">
        <v>2.62</v>
      </c>
      <c r="M40" s="196">
        <v>0</v>
      </c>
      <c r="N40" s="196">
        <v>0.6</v>
      </c>
      <c r="O40" s="196">
        <v>2.02</v>
      </c>
      <c r="P40" s="196">
        <v>6.04</v>
      </c>
      <c r="Q40" s="196">
        <v>0.11</v>
      </c>
      <c r="R40" s="196">
        <v>0.43</v>
      </c>
      <c r="S40" s="196">
        <v>0.27</v>
      </c>
      <c r="T40" s="196">
        <v>0</v>
      </c>
      <c r="U40" s="196">
        <v>13.27</v>
      </c>
      <c r="V40" s="196">
        <v>0.21</v>
      </c>
      <c r="W40" s="196">
        <v>0.47</v>
      </c>
      <c r="X40" s="196">
        <v>1.5</v>
      </c>
      <c r="Y40" s="196">
        <v>0</v>
      </c>
      <c r="Z40" s="196">
        <v>2.83</v>
      </c>
      <c r="AA40" s="196">
        <v>0.92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25.71</v>
      </c>
      <c r="AH40" s="196">
        <v>16.87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8.2100000000000009</v>
      </c>
      <c r="E41" s="196">
        <v>0</v>
      </c>
      <c r="F41" s="196">
        <v>0</v>
      </c>
      <c r="G41" s="196">
        <v>13.24</v>
      </c>
      <c r="H41" s="196">
        <v>0</v>
      </c>
      <c r="I41" s="196">
        <v>5.85</v>
      </c>
      <c r="J41" s="196">
        <v>17.82</v>
      </c>
      <c r="K41" s="196">
        <v>3.29</v>
      </c>
      <c r="L41" s="196">
        <v>2.62</v>
      </c>
      <c r="M41" s="196">
        <v>0</v>
      </c>
      <c r="N41" s="196">
        <v>0.6</v>
      </c>
      <c r="O41" s="196">
        <v>2.02</v>
      </c>
      <c r="P41" s="196">
        <v>6.04</v>
      </c>
      <c r="Q41" s="196">
        <v>0.11</v>
      </c>
      <c r="R41" s="196">
        <v>0.43</v>
      </c>
      <c r="S41" s="196">
        <v>0.27</v>
      </c>
      <c r="T41" s="196">
        <v>0</v>
      </c>
      <c r="U41" s="196">
        <v>13.27</v>
      </c>
      <c r="V41" s="196">
        <v>0.21</v>
      </c>
      <c r="W41" s="196">
        <v>0.47</v>
      </c>
      <c r="X41" s="196">
        <v>1.5</v>
      </c>
      <c r="Y41" s="196">
        <v>0</v>
      </c>
      <c r="Z41" s="196">
        <v>2.83</v>
      </c>
      <c r="AA41" s="196">
        <v>0.92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25.71</v>
      </c>
      <c r="AH41" s="196">
        <v>9.64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8.2100000000000009</v>
      </c>
      <c r="E42" s="196">
        <v>0</v>
      </c>
      <c r="F42" s="196">
        <v>0</v>
      </c>
      <c r="G42" s="196">
        <v>13.24</v>
      </c>
      <c r="H42" s="196">
        <v>0</v>
      </c>
      <c r="I42" s="196">
        <v>5.85</v>
      </c>
      <c r="J42" s="196">
        <v>17.82</v>
      </c>
      <c r="K42" s="196">
        <v>3.29</v>
      </c>
      <c r="L42" s="196">
        <v>2.62</v>
      </c>
      <c r="M42" s="196">
        <v>0</v>
      </c>
      <c r="N42" s="196">
        <v>0.6</v>
      </c>
      <c r="O42" s="196">
        <v>2.02</v>
      </c>
      <c r="P42" s="196">
        <v>6.04</v>
      </c>
      <c r="Q42" s="196">
        <v>0.11</v>
      </c>
      <c r="R42" s="196">
        <v>0.43</v>
      </c>
      <c r="S42" s="196">
        <v>0.27</v>
      </c>
      <c r="T42" s="196">
        <v>0</v>
      </c>
      <c r="U42" s="196">
        <v>13.27</v>
      </c>
      <c r="V42" s="196">
        <v>0.21</v>
      </c>
      <c r="W42" s="196">
        <v>0.47</v>
      </c>
      <c r="X42" s="196">
        <v>1.5</v>
      </c>
      <c r="Y42" s="196">
        <v>0</v>
      </c>
      <c r="Z42" s="196">
        <v>2.83</v>
      </c>
      <c r="AA42" s="196">
        <v>0.92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32.94</v>
      </c>
      <c r="AH42" s="196">
        <v>9.64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8.2100000000000009</v>
      </c>
      <c r="E43" s="196">
        <v>0</v>
      </c>
      <c r="F43" s="196">
        <v>0</v>
      </c>
      <c r="G43" s="196">
        <v>13.24</v>
      </c>
      <c r="H43" s="196">
        <v>0</v>
      </c>
      <c r="I43" s="196">
        <v>5.85</v>
      </c>
      <c r="J43" s="196">
        <v>17.82</v>
      </c>
      <c r="K43" s="196">
        <v>3.29</v>
      </c>
      <c r="L43" s="196">
        <v>2.62</v>
      </c>
      <c r="M43" s="196">
        <v>0</v>
      </c>
      <c r="N43" s="196">
        <v>0.6</v>
      </c>
      <c r="O43" s="196">
        <v>2.02</v>
      </c>
      <c r="P43" s="196">
        <v>6.04</v>
      </c>
      <c r="Q43" s="196">
        <v>0.11</v>
      </c>
      <c r="R43" s="196">
        <v>0.43</v>
      </c>
      <c r="S43" s="196">
        <v>0.27</v>
      </c>
      <c r="T43" s="196">
        <v>0</v>
      </c>
      <c r="U43" s="196">
        <v>13.27</v>
      </c>
      <c r="V43" s="196">
        <v>0.21</v>
      </c>
      <c r="W43" s="196">
        <v>0.47</v>
      </c>
      <c r="X43" s="196">
        <v>1.5</v>
      </c>
      <c r="Y43" s="196">
        <v>0</v>
      </c>
      <c r="Z43" s="196">
        <v>2.83</v>
      </c>
      <c r="AA43" s="196">
        <v>0.92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32.94</v>
      </c>
      <c r="AH43" s="196">
        <v>9.64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8.2100000000000009</v>
      </c>
      <c r="E44" s="196">
        <v>0</v>
      </c>
      <c r="F44" s="196">
        <v>0</v>
      </c>
      <c r="G44" s="196">
        <v>13.24</v>
      </c>
      <c r="H44" s="196">
        <v>0</v>
      </c>
      <c r="I44" s="196">
        <v>5.85</v>
      </c>
      <c r="J44" s="196">
        <v>17.82</v>
      </c>
      <c r="K44" s="196">
        <v>3.29</v>
      </c>
      <c r="L44" s="196">
        <v>2.62</v>
      </c>
      <c r="M44" s="196">
        <v>0</v>
      </c>
      <c r="N44" s="196">
        <v>0.6</v>
      </c>
      <c r="O44" s="196">
        <v>2.02</v>
      </c>
      <c r="P44" s="196">
        <v>6.04</v>
      </c>
      <c r="Q44" s="196">
        <v>0.11</v>
      </c>
      <c r="R44" s="196">
        <v>0.43</v>
      </c>
      <c r="S44" s="196">
        <v>0.27</v>
      </c>
      <c r="T44" s="196">
        <v>0</v>
      </c>
      <c r="U44" s="196">
        <v>13.27</v>
      </c>
      <c r="V44" s="196">
        <v>0.21</v>
      </c>
      <c r="W44" s="196">
        <v>0.47</v>
      </c>
      <c r="X44" s="196">
        <v>1.5</v>
      </c>
      <c r="Y44" s="196">
        <v>0</v>
      </c>
      <c r="Z44" s="196">
        <v>2.83</v>
      </c>
      <c r="AA44" s="196">
        <v>0.92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25.71</v>
      </c>
      <c r="AH44" s="196">
        <v>16.87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8.2100000000000009</v>
      </c>
      <c r="E45" s="196">
        <v>0</v>
      </c>
      <c r="F45" s="196">
        <v>0</v>
      </c>
      <c r="G45" s="196">
        <v>13.24</v>
      </c>
      <c r="H45" s="196">
        <v>0</v>
      </c>
      <c r="I45" s="196">
        <v>5.85</v>
      </c>
      <c r="J45" s="196">
        <v>17.82</v>
      </c>
      <c r="K45" s="196">
        <v>3.29</v>
      </c>
      <c r="L45" s="196">
        <v>2.62</v>
      </c>
      <c r="M45" s="196">
        <v>0</v>
      </c>
      <c r="N45" s="196">
        <v>0.6</v>
      </c>
      <c r="O45" s="196">
        <v>2.02</v>
      </c>
      <c r="P45" s="196">
        <v>6.04</v>
      </c>
      <c r="Q45" s="196">
        <v>0.11</v>
      </c>
      <c r="R45" s="196">
        <v>0.43</v>
      </c>
      <c r="S45" s="196">
        <v>0.27</v>
      </c>
      <c r="T45" s="196">
        <v>0</v>
      </c>
      <c r="U45" s="196">
        <v>13.27</v>
      </c>
      <c r="V45" s="196">
        <v>0.21</v>
      </c>
      <c r="W45" s="196">
        <v>0.47</v>
      </c>
      <c r="X45" s="196">
        <v>1.5</v>
      </c>
      <c r="Y45" s="196">
        <v>0</v>
      </c>
      <c r="Z45" s="196">
        <v>2.83</v>
      </c>
      <c r="AA45" s="196">
        <v>0.92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25.71</v>
      </c>
      <c r="AH45" s="196">
        <v>16.87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8.2100000000000009</v>
      </c>
      <c r="E46" s="196">
        <v>0</v>
      </c>
      <c r="F46" s="196">
        <v>0</v>
      </c>
      <c r="G46" s="196">
        <v>13.24</v>
      </c>
      <c r="H46" s="196">
        <v>0</v>
      </c>
      <c r="I46" s="196">
        <v>5.85</v>
      </c>
      <c r="J46" s="196">
        <v>17.82</v>
      </c>
      <c r="K46" s="196">
        <v>3.29</v>
      </c>
      <c r="L46" s="196">
        <v>2.62</v>
      </c>
      <c r="M46" s="196">
        <v>0</v>
      </c>
      <c r="N46" s="196">
        <v>0.6</v>
      </c>
      <c r="O46" s="196">
        <v>2.02</v>
      </c>
      <c r="P46" s="196">
        <v>6.04</v>
      </c>
      <c r="Q46" s="196">
        <v>0.11</v>
      </c>
      <c r="R46" s="196">
        <v>0.43</v>
      </c>
      <c r="S46" s="196">
        <v>0.27</v>
      </c>
      <c r="T46" s="196">
        <v>0</v>
      </c>
      <c r="U46" s="196">
        <v>13.27</v>
      </c>
      <c r="V46" s="196">
        <v>0.21</v>
      </c>
      <c r="W46" s="196">
        <v>0.47</v>
      </c>
      <c r="X46" s="196">
        <v>1.5</v>
      </c>
      <c r="Y46" s="196">
        <v>0</v>
      </c>
      <c r="Z46" s="196">
        <v>2.83</v>
      </c>
      <c r="AA46" s="196">
        <v>0.92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25.71</v>
      </c>
      <c r="AH46" s="196">
        <v>16.87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8.2100000000000009</v>
      </c>
      <c r="E47" s="196">
        <v>0</v>
      </c>
      <c r="F47" s="196">
        <v>0</v>
      </c>
      <c r="G47" s="196">
        <v>13.24</v>
      </c>
      <c r="H47" s="196">
        <v>0</v>
      </c>
      <c r="I47" s="196">
        <v>5.85</v>
      </c>
      <c r="J47" s="196">
        <v>17.82</v>
      </c>
      <c r="K47" s="196">
        <v>3.29</v>
      </c>
      <c r="L47" s="196">
        <v>2.62</v>
      </c>
      <c r="M47" s="196">
        <v>0</v>
      </c>
      <c r="N47" s="196">
        <v>0.6</v>
      </c>
      <c r="O47" s="196">
        <v>2.02</v>
      </c>
      <c r="P47" s="196">
        <v>6.04</v>
      </c>
      <c r="Q47" s="196">
        <v>0.11</v>
      </c>
      <c r="R47" s="196">
        <v>0.43</v>
      </c>
      <c r="S47" s="196">
        <v>0.27</v>
      </c>
      <c r="T47" s="196">
        <v>0</v>
      </c>
      <c r="U47" s="196">
        <v>13.27</v>
      </c>
      <c r="V47" s="196">
        <v>0.21</v>
      </c>
      <c r="W47" s="196">
        <v>0.47</v>
      </c>
      <c r="X47" s="196">
        <v>1.5</v>
      </c>
      <c r="Y47" s="196">
        <v>0</v>
      </c>
      <c r="Z47" s="196">
        <v>2.83</v>
      </c>
      <c r="AA47" s="196">
        <v>0.92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8.2100000000000009</v>
      </c>
      <c r="E48" s="196">
        <v>0</v>
      </c>
      <c r="F48" s="196">
        <v>0</v>
      </c>
      <c r="G48" s="196">
        <v>13.24</v>
      </c>
      <c r="H48" s="196">
        <v>0</v>
      </c>
      <c r="I48" s="196">
        <v>5.85</v>
      </c>
      <c r="J48" s="196">
        <v>17.82</v>
      </c>
      <c r="K48" s="196">
        <v>3.29</v>
      </c>
      <c r="L48" s="196">
        <v>2.62</v>
      </c>
      <c r="M48" s="196">
        <v>0</v>
      </c>
      <c r="N48" s="196">
        <v>0.6</v>
      </c>
      <c r="O48" s="196">
        <v>2.02</v>
      </c>
      <c r="P48" s="196">
        <v>6.04</v>
      </c>
      <c r="Q48" s="196">
        <v>0.11</v>
      </c>
      <c r="R48" s="196">
        <v>0.43</v>
      </c>
      <c r="S48" s="196">
        <v>0.27</v>
      </c>
      <c r="T48" s="196">
        <v>0</v>
      </c>
      <c r="U48" s="196">
        <v>13.27</v>
      </c>
      <c r="V48" s="196">
        <v>0.21</v>
      </c>
      <c r="W48" s="196">
        <v>0.47</v>
      </c>
      <c r="X48" s="196">
        <v>1.5</v>
      </c>
      <c r="Y48" s="196">
        <v>0</v>
      </c>
      <c r="Z48" s="196">
        <v>2.83</v>
      </c>
      <c r="AA48" s="196">
        <v>0.92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8.14</v>
      </c>
      <c r="E49" s="196">
        <v>0</v>
      </c>
      <c r="F49" s="196">
        <v>0</v>
      </c>
      <c r="G49" s="196">
        <v>13.24</v>
      </c>
      <c r="H49" s="196">
        <v>0</v>
      </c>
      <c r="I49" s="196">
        <v>5.85</v>
      </c>
      <c r="J49" s="196">
        <v>17.82</v>
      </c>
      <c r="K49" s="196">
        <v>3.29</v>
      </c>
      <c r="L49" s="196">
        <v>2.62</v>
      </c>
      <c r="M49" s="196">
        <v>0</v>
      </c>
      <c r="N49" s="196">
        <v>0.6</v>
      </c>
      <c r="O49" s="196">
        <v>2.02</v>
      </c>
      <c r="P49" s="196">
        <v>6.04</v>
      </c>
      <c r="Q49" s="196">
        <v>0.11</v>
      </c>
      <c r="R49" s="196">
        <v>0.43</v>
      </c>
      <c r="S49" s="196">
        <v>0.27</v>
      </c>
      <c r="T49" s="196">
        <v>0</v>
      </c>
      <c r="U49" s="196">
        <v>13.27</v>
      </c>
      <c r="V49" s="196">
        <v>0.21</v>
      </c>
      <c r="W49" s="196">
        <v>0.47</v>
      </c>
      <c r="X49" s="196">
        <v>1.5</v>
      </c>
      <c r="Y49" s="196">
        <v>0</v>
      </c>
      <c r="Z49" s="196">
        <v>2.83</v>
      </c>
      <c r="AA49" s="196">
        <v>0.92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9.17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8.14</v>
      </c>
      <c r="E50" s="196">
        <v>0</v>
      </c>
      <c r="F50" s="196">
        <v>0</v>
      </c>
      <c r="G50" s="196">
        <v>13.24</v>
      </c>
      <c r="H50" s="196">
        <v>0</v>
      </c>
      <c r="I50" s="196">
        <v>5.85</v>
      </c>
      <c r="J50" s="196">
        <v>17.82</v>
      </c>
      <c r="K50" s="196">
        <v>3.29</v>
      </c>
      <c r="L50" s="196">
        <v>2.62</v>
      </c>
      <c r="M50" s="196">
        <v>0</v>
      </c>
      <c r="N50" s="196">
        <v>0.6</v>
      </c>
      <c r="O50" s="196">
        <v>2.02</v>
      </c>
      <c r="P50" s="196">
        <v>6.04</v>
      </c>
      <c r="Q50" s="196">
        <v>0.11</v>
      </c>
      <c r="R50" s="196">
        <v>0.43</v>
      </c>
      <c r="S50" s="196">
        <v>0.27</v>
      </c>
      <c r="T50" s="196">
        <v>0</v>
      </c>
      <c r="U50" s="196">
        <v>13.27</v>
      </c>
      <c r="V50" s="196">
        <v>0.21</v>
      </c>
      <c r="W50" s="196">
        <v>0.47</v>
      </c>
      <c r="X50" s="196">
        <v>1.5</v>
      </c>
      <c r="Y50" s="196">
        <v>0</v>
      </c>
      <c r="Z50" s="196">
        <v>2.83</v>
      </c>
      <c r="AA50" s="196">
        <v>0.92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9.17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8.14</v>
      </c>
      <c r="E51" s="196">
        <v>0</v>
      </c>
      <c r="F51" s="196">
        <v>0</v>
      </c>
      <c r="G51" s="196">
        <v>13.24</v>
      </c>
      <c r="H51" s="196">
        <v>0</v>
      </c>
      <c r="I51" s="196">
        <v>5.85</v>
      </c>
      <c r="J51" s="196">
        <v>17.82</v>
      </c>
      <c r="K51" s="196">
        <v>3.29</v>
      </c>
      <c r="L51" s="196">
        <v>2.62</v>
      </c>
      <c r="M51" s="196">
        <v>0</v>
      </c>
      <c r="N51" s="196">
        <v>0.6</v>
      </c>
      <c r="O51" s="196">
        <v>2.02</v>
      </c>
      <c r="P51" s="196">
        <v>6.04</v>
      </c>
      <c r="Q51" s="196">
        <v>0.11</v>
      </c>
      <c r="R51" s="196">
        <v>0.43</v>
      </c>
      <c r="S51" s="196">
        <v>0.27</v>
      </c>
      <c r="T51" s="196">
        <v>0</v>
      </c>
      <c r="U51" s="196">
        <v>13.27</v>
      </c>
      <c r="V51" s="196">
        <v>0.21</v>
      </c>
      <c r="W51" s="196">
        <v>0.47</v>
      </c>
      <c r="X51" s="196">
        <v>1.5</v>
      </c>
      <c r="Y51" s="196">
        <v>0</v>
      </c>
      <c r="Z51" s="196">
        <v>2.83</v>
      </c>
      <c r="AA51" s="196">
        <v>0.92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9.17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8.14</v>
      </c>
      <c r="E52" s="196">
        <v>0</v>
      </c>
      <c r="F52" s="196">
        <v>0</v>
      </c>
      <c r="G52" s="196">
        <v>13.24</v>
      </c>
      <c r="H52" s="196">
        <v>0</v>
      </c>
      <c r="I52" s="196">
        <v>5.85</v>
      </c>
      <c r="J52" s="196">
        <v>17.82</v>
      </c>
      <c r="K52" s="196">
        <v>3.29</v>
      </c>
      <c r="L52" s="196">
        <v>2.62</v>
      </c>
      <c r="M52" s="196">
        <v>0</v>
      </c>
      <c r="N52" s="196">
        <v>0.6</v>
      </c>
      <c r="O52" s="196">
        <v>2.02</v>
      </c>
      <c r="P52" s="196">
        <v>6.04</v>
      </c>
      <c r="Q52" s="196">
        <v>0.11</v>
      </c>
      <c r="R52" s="196">
        <v>0.43</v>
      </c>
      <c r="S52" s="196">
        <v>0.27</v>
      </c>
      <c r="T52" s="196">
        <v>0</v>
      </c>
      <c r="U52" s="196">
        <v>13.27</v>
      </c>
      <c r="V52" s="196">
        <v>0.21</v>
      </c>
      <c r="W52" s="196">
        <v>0.47</v>
      </c>
      <c r="X52" s="196">
        <v>1.5</v>
      </c>
      <c r="Y52" s="196">
        <v>0</v>
      </c>
      <c r="Z52" s="196">
        <v>2.83</v>
      </c>
      <c r="AA52" s="196">
        <v>0.92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9.17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8.14</v>
      </c>
      <c r="E53" s="196">
        <v>0</v>
      </c>
      <c r="F53" s="196">
        <v>0</v>
      </c>
      <c r="G53" s="196">
        <v>13.24</v>
      </c>
      <c r="H53" s="196">
        <v>0</v>
      </c>
      <c r="I53" s="196">
        <v>5.85</v>
      </c>
      <c r="J53" s="196">
        <v>17.82</v>
      </c>
      <c r="K53" s="196">
        <v>44.64</v>
      </c>
      <c r="L53" s="196">
        <v>17.23</v>
      </c>
      <c r="M53" s="196">
        <v>0</v>
      </c>
      <c r="N53" s="196">
        <v>0.6</v>
      </c>
      <c r="O53" s="196">
        <v>2.02</v>
      </c>
      <c r="P53" s="196">
        <v>6.04</v>
      </c>
      <c r="Q53" s="196">
        <v>0.11</v>
      </c>
      <c r="R53" s="196">
        <v>0.43</v>
      </c>
      <c r="S53" s="196">
        <v>0.27</v>
      </c>
      <c r="T53" s="196">
        <v>0</v>
      </c>
      <c r="U53" s="196">
        <v>13.27</v>
      </c>
      <c r="V53" s="196">
        <v>0.21</v>
      </c>
      <c r="W53" s="196">
        <v>0.47</v>
      </c>
      <c r="X53" s="196">
        <v>1.5</v>
      </c>
      <c r="Y53" s="196">
        <v>0</v>
      </c>
      <c r="Z53" s="196">
        <v>2.83</v>
      </c>
      <c r="AA53" s="196">
        <v>0.92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9.17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8.14</v>
      </c>
      <c r="E54" s="196">
        <v>0</v>
      </c>
      <c r="F54" s="196">
        <v>0</v>
      </c>
      <c r="G54" s="196">
        <v>13.24</v>
      </c>
      <c r="H54" s="196">
        <v>0</v>
      </c>
      <c r="I54" s="196">
        <v>5.85</v>
      </c>
      <c r="J54" s="196">
        <v>17.82</v>
      </c>
      <c r="K54" s="196">
        <v>44.64</v>
      </c>
      <c r="L54" s="196">
        <v>32.590000000000003</v>
      </c>
      <c r="M54" s="196">
        <v>0</v>
      </c>
      <c r="N54" s="196">
        <v>0.6</v>
      </c>
      <c r="O54" s="196">
        <v>2.02</v>
      </c>
      <c r="P54" s="196">
        <v>6.04</v>
      </c>
      <c r="Q54" s="196">
        <v>1.3</v>
      </c>
      <c r="R54" s="196">
        <v>0.43</v>
      </c>
      <c r="S54" s="196">
        <v>3.94</v>
      </c>
      <c r="T54" s="196">
        <v>0</v>
      </c>
      <c r="U54" s="196">
        <v>13.27</v>
      </c>
      <c r="V54" s="196">
        <v>0.21</v>
      </c>
      <c r="W54" s="196">
        <v>0.47</v>
      </c>
      <c r="X54" s="196">
        <v>1.5</v>
      </c>
      <c r="Y54" s="196">
        <v>0</v>
      </c>
      <c r="Z54" s="196">
        <v>2.83</v>
      </c>
      <c r="AA54" s="196">
        <v>0.92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9.17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8.14</v>
      </c>
      <c r="E55" s="196">
        <v>0</v>
      </c>
      <c r="F55" s="196">
        <v>0</v>
      </c>
      <c r="G55" s="196">
        <v>13.24</v>
      </c>
      <c r="H55" s="196">
        <v>0</v>
      </c>
      <c r="I55" s="196">
        <v>5.85</v>
      </c>
      <c r="J55" s="196">
        <v>17.82</v>
      </c>
      <c r="K55" s="196">
        <v>44.64</v>
      </c>
      <c r="L55" s="196">
        <v>31.82</v>
      </c>
      <c r="M55" s="196">
        <v>0</v>
      </c>
      <c r="N55" s="196">
        <v>0.6</v>
      </c>
      <c r="O55" s="196">
        <v>2.02</v>
      </c>
      <c r="P55" s="196">
        <v>6.04</v>
      </c>
      <c r="Q55" s="196">
        <v>1.52</v>
      </c>
      <c r="R55" s="196">
        <v>6.16</v>
      </c>
      <c r="S55" s="196">
        <v>3.94</v>
      </c>
      <c r="T55" s="196">
        <v>0</v>
      </c>
      <c r="U55" s="196">
        <v>13.27</v>
      </c>
      <c r="V55" s="196">
        <v>5.27</v>
      </c>
      <c r="W55" s="196">
        <v>0.47</v>
      </c>
      <c r="X55" s="196">
        <v>1.5</v>
      </c>
      <c r="Y55" s="196">
        <v>0</v>
      </c>
      <c r="Z55" s="196">
        <v>2.83</v>
      </c>
      <c r="AA55" s="196">
        <v>12.5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9.17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8.14</v>
      </c>
      <c r="E56" s="196">
        <v>0</v>
      </c>
      <c r="F56" s="196">
        <v>0</v>
      </c>
      <c r="G56" s="196">
        <v>13.24</v>
      </c>
      <c r="H56" s="196">
        <v>0</v>
      </c>
      <c r="I56" s="196">
        <v>5.85</v>
      </c>
      <c r="J56" s="196">
        <v>17.82</v>
      </c>
      <c r="K56" s="196">
        <v>44.64</v>
      </c>
      <c r="L56" s="196">
        <v>32.590000000000003</v>
      </c>
      <c r="M56" s="196">
        <v>0</v>
      </c>
      <c r="N56" s="196">
        <v>0.6</v>
      </c>
      <c r="O56" s="196">
        <v>2.02</v>
      </c>
      <c r="P56" s="196">
        <v>6.04</v>
      </c>
      <c r="Q56" s="196">
        <v>1.74</v>
      </c>
      <c r="R56" s="196">
        <v>6.16</v>
      </c>
      <c r="S56" s="196">
        <v>3.94</v>
      </c>
      <c r="T56" s="196">
        <v>0</v>
      </c>
      <c r="U56" s="196">
        <v>13.27</v>
      </c>
      <c r="V56" s="196">
        <v>5.27</v>
      </c>
      <c r="W56" s="196">
        <v>0.47</v>
      </c>
      <c r="X56" s="196">
        <v>1.5</v>
      </c>
      <c r="Y56" s="196">
        <v>0</v>
      </c>
      <c r="Z56" s="196">
        <v>2.83</v>
      </c>
      <c r="AA56" s="196">
        <v>13.31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9.17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8.14</v>
      </c>
      <c r="E57" s="196">
        <v>0</v>
      </c>
      <c r="F57" s="196">
        <v>0</v>
      </c>
      <c r="G57" s="196">
        <v>13.24</v>
      </c>
      <c r="H57" s="196">
        <v>0</v>
      </c>
      <c r="I57" s="196">
        <v>5.85</v>
      </c>
      <c r="J57" s="196">
        <v>17.82</v>
      </c>
      <c r="K57" s="196">
        <v>44.64</v>
      </c>
      <c r="L57" s="196">
        <v>33.549999999999997</v>
      </c>
      <c r="M57" s="196">
        <v>0</v>
      </c>
      <c r="N57" s="196">
        <v>0.6</v>
      </c>
      <c r="O57" s="196">
        <v>2.02</v>
      </c>
      <c r="P57" s="196">
        <v>6.04</v>
      </c>
      <c r="Q57" s="196">
        <v>1.88</v>
      </c>
      <c r="R57" s="196">
        <v>6.16</v>
      </c>
      <c r="S57" s="196">
        <v>3.94</v>
      </c>
      <c r="T57" s="196">
        <v>0</v>
      </c>
      <c r="U57" s="196">
        <v>13.27</v>
      </c>
      <c r="V57" s="196">
        <v>5.27</v>
      </c>
      <c r="W57" s="196">
        <v>0.47</v>
      </c>
      <c r="X57" s="196">
        <v>1.5</v>
      </c>
      <c r="Y57" s="196">
        <v>0</v>
      </c>
      <c r="Z57" s="196">
        <v>2.83</v>
      </c>
      <c r="AA57" s="196">
        <v>13.31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8.14</v>
      </c>
      <c r="E58" s="196">
        <v>0</v>
      </c>
      <c r="F58" s="196">
        <v>0</v>
      </c>
      <c r="G58" s="196">
        <v>13.24</v>
      </c>
      <c r="H58" s="196">
        <v>0</v>
      </c>
      <c r="I58" s="196">
        <v>5.85</v>
      </c>
      <c r="J58" s="196">
        <v>17.82</v>
      </c>
      <c r="K58" s="196">
        <v>44.64</v>
      </c>
      <c r="L58" s="196">
        <v>33.549999999999997</v>
      </c>
      <c r="M58" s="196">
        <v>0</v>
      </c>
      <c r="N58" s="196">
        <v>0.6</v>
      </c>
      <c r="O58" s="196">
        <v>2.02</v>
      </c>
      <c r="P58" s="196">
        <v>6.04</v>
      </c>
      <c r="Q58" s="196">
        <v>2.1</v>
      </c>
      <c r="R58" s="196">
        <v>6.16</v>
      </c>
      <c r="S58" s="196">
        <v>3.94</v>
      </c>
      <c r="T58" s="196">
        <v>0</v>
      </c>
      <c r="U58" s="196">
        <v>13.27</v>
      </c>
      <c r="V58" s="196">
        <v>5.27</v>
      </c>
      <c r="W58" s="196">
        <v>0.47</v>
      </c>
      <c r="X58" s="196">
        <v>1.5</v>
      </c>
      <c r="Y58" s="196">
        <v>0</v>
      </c>
      <c r="Z58" s="196">
        <v>2.83</v>
      </c>
      <c r="AA58" s="196">
        <v>13.31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8.14</v>
      </c>
      <c r="E59" s="196">
        <v>0</v>
      </c>
      <c r="F59" s="196">
        <v>0</v>
      </c>
      <c r="G59" s="196">
        <v>13.24</v>
      </c>
      <c r="H59" s="196">
        <v>0</v>
      </c>
      <c r="I59" s="196">
        <v>5.85</v>
      </c>
      <c r="J59" s="196">
        <v>17.82</v>
      </c>
      <c r="K59" s="196">
        <v>44.64</v>
      </c>
      <c r="L59" s="196">
        <v>33.549999999999997</v>
      </c>
      <c r="M59" s="196">
        <v>0</v>
      </c>
      <c r="N59" s="196">
        <v>0.6</v>
      </c>
      <c r="O59" s="196">
        <v>2.02</v>
      </c>
      <c r="P59" s="196">
        <v>6.04</v>
      </c>
      <c r="Q59" s="196">
        <v>2.3199999999999998</v>
      </c>
      <c r="R59" s="196">
        <v>6.16</v>
      </c>
      <c r="S59" s="196">
        <v>3.94</v>
      </c>
      <c r="T59" s="196">
        <v>0</v>
      </c>
      <c r="U59" s="196">
        <v>13.27</v>
      </c>
      <c r="V59" s="196">
        <v>5.27</v>
      </c>
      <c r="W59" s="196">
        <v>0.47</v>
      </c>
      <c r="X59" s="196">
        <v>1.5</v>
      </c>
      <c r="Y59" s="196">
        <v>0</v>
      </c>
      <c r="Z59" s="196">
        <v>2.83</v>
      </c>
      <c r="AA59" s="196">
        <v>13.31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8.14</v>
      </c>
      <c r="E60" s="196">
        <v>0</v>
      </c>
      <c r="F60" s="196">
        <v>0</v>
      </c>
      <c r="G60" s="196">
        <v>13.24</v>
      </c>
      <c r="H60" s="196">
        <v>0</v>
      </c>
      <c r="I60" s="196">
        <v>5.85</v>
      </c>
      <c r="J60" s="196">
        <v>17.82</v>
      </c>
      <c r="K60" s="196">
        <v>44.64</v>
      </c>
      <c r="L60" s="196">
        <v>33.549999999999997</v>
      </c>
      <c r="M60" s="196">
        <v>0</v>
      </c>
      <c r="N60" s="196">
        <v>0.6</v>
      </c>
      <c r="O60" s="196">
        <v>2.02</v>
      </c>
      <c r="P60" s="196">
        <v>6.04</v>
      </c>
      <c r="Q60" s="196">
        <v>2.54</v>
      </c>
      <c r="R60" s="196">
        <v>6.16</v>
      </c>
      <c r="S60" s="196">
        <v>3.94</v>
      </c>
      <c r="T60" s="196">
        <v>0</v>
      </c>
      <c r="U60" s="196">
        <v>13.27</v>
      </c>
      <c r="V60" s="196">
        <v>5.27</v>
      </c>
      <c r="W60" s="196">
        <v>0.47</v>
      </c>
      <c r="X60" s="196">
        <v>1.5</v>
      </c>
      <c r="Y60" s="196">
        <v>0</v>
      </c>
      <c r="Z60" s="196">
        <v>2.83</v>
      </c>
      <c r="AA60" s="196">
        <v>13.31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8.14</v>
      </c>
      <c r="E61" s="196">
        <v>0</v>
      </c>
      <c r="F61" s="196">
        <v>0</v>
      </c>
      <c r="G61" s="196">
        <v>13.24</v>
      </c>
      <c r="H61" s="196">
        <v>0</v>
      </c>
      <c r="I61" s="196">
        <v>5.85</v>
      </c>
      <c r="J61" s="196">
        <v>17.82</v>
      </c>
      <c r="K61" s="196">
        <v>44.64</v>
      </c>
      <c r="L61" s="196">
        <v>33.549999999999997</v>
      </c>
      <c r="M61" s="196">
        <v>0</v>
      </c>
      <c r="N61" s="196">
        <v>0.6</v>
      </c>
      <c r="O61" s="196">
        <v>2.02</v>
      </c>
      <c r="P61" s="196">
        <v>6.04</v>
      </c>
      <c r="Q61" s="196">
        <v>2.75</v>
      </c>
      <c r="R61" s="196">
        <v>6.16</v>
      </c>
      <c r="S61" s="196">
        <v>3.94</v>
      </c>
      <c r="T61" s="196">
        <v>0</v>
      </c>
      <c r="U61" s="196">
        <v>13.27</v>
      </c>
      <c r="V61" s="196">
        <v>5.27</v>
      </c>
      <c r="W61" s="196">
        <v>0.47</v>
      </c>
      <c r="X61" s="196">
        <v>1.5</v>
      </c>
      <c r="Y61" s="196">
        <v>0</v>
      </c>
      <c r="Z61" s="196">
        <v>2.83</v>
      </c>
      <c r="AA61" s="196">
        <v>13.31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8.14</v>
      </c>
      <c r="E62" s="196">
        <v>0</v>
      </c>
      <c r="F62" s="196">
        <v>0</v>
      </c>
      <c r="G62" s="196">
        <v>13.24</v>
      </c>
      <c r="H62" s="196">
        <v>0</v>
      </c>
      <c r="I62" s="196">
        <v>5.85</v>
      </c>
      <c r="J62" s="196">
        <v>17.82</v>
      </c>
      <c r="K62" s="196">
        <v>44.64</v>
      </c>
      <c r="L62" s="196">
        <v>33.549999999999997</v>
      </c>
      <c r="M62" s="196">
        <v>0</v>
      </c>
      <c r="N62" s="196">
        <v>0.6</v>
      </c>
      <c r="O62" s="196">
        <v>2.02</v>
      </c>
      <c r="P62" s="196">
        <v>6.04</v>
      </c>
      <c r="Q62" s="196">
        <v>2.75</v>
      </c>
      <c r="R62" s="196">
        <v>6.16</v>
      </c>
      <c r="S62" s="196">
        <v>3.94</v>
      </c>
      <c r="T62" s="196">
        <v>0</v>
      </c>
      <c r="U62" s="196">
        <v>13.27</v>
      </c>
      <c r="V62" s="196">
        <v>5.27</v>
      </c>
      <c r="W62" s="196">
        <v>0.47</v>
      </c>
      <c r="X62" s="196">
        <v>1.5</v>
      </c>
      <c r="Y62" s="196">
        <v>0</v>
      </c>
      <c r="Z62" s="196">
        <v>2.83</v>
      </c>
      <c r="AA62" s="196">
        <v>13.31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8.14</v>
      </c>
      <c r="E63" s="196">
        <v>0</v>
      </c>
      <c r="F63" s="196">
        <v>0</v>
      </c>
      <c r="G63" s="196">
        <v>13.24</v>
      </c>
      <c r="H63" s="196">
        <v>0</v>
      </c>
      <c r="I63" s="196">
        <v>5.85</v>
      </c>
      <c r="J63" s="196">
        <v>17.82</v>
      </c>
      <c r="K63" s="196">
        <v>44.64</v>
      </c>
      <c r="L63" s="196">
        <v>33.549999999999997</v>
      </c>
      <c r="M63" s="196">
        <v>0</v>
      </c>
      <c r="N63" s="196">
        <v>0.6</v>
      </c>
      <c r="O63" s="196">
        <v>2.02</v>
      </c>
      <c r="P63" s="196">
        <v>6.04</v>
      </c>
      <c r="Q63" s="196">
        <v>2.75</v>
      </c>
      <c r="R63" s="196">
        <v>6.16</v>
      </c>
      <c r="S63" s="196">
        <v>3.94</v>
      </c>
      <c r="T63" s="196">
        <v>0</v>
      </c>
      <c r="U63" s="196">
        <v>13.27</v>
      </c>
      <c r="V63" s="196">
        <v>5.27</v>
      </c>
      <c r="W63" s="196">
        <v>0.42</v>
      </c>
      <c r="X63" s="196">
        <v>1.5</v>
      </c>
      <c r="Y63" s="196">
        <v>0</v>
      </c>
      <c r="Z63" s="196">
        <v>2.83</v>
      </c>
      <c r="AA63" s="196">
        <v>13.31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9.17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8.14</v>
      </c>
      <c r="E64" s="196">
        <v>0</v>
      </c>
      <c r="F64" s="196">
        <v>0</v>
      </c>
      <c r="G64" s="196">
        <v>13.24</v>
      </c>
      <c r="H64" s="196">
        <v>0</v>
      </c>
      <c r="I64" s="196">
        <v>5.85</v>
      </c>
      <c r="J64" s="196">
        <v>17.82</v>
      </c>
      <c r="K64" s="196">
        <v>44.64</v>
      </c>
      <c r="L64" s="196">
        <v>33.549999999999997</v>
      </c>
      <c r="M64" s="196">
        <v>0</v>
      </c>
      <c r="N64" s="196">
        <v>0.6</v>
      </c>
      <c r="O64" s="196">
        <v>2.02</v>
      </c>
      <c r="P64" s="196">
        <v>6.04</v>
      </c>
      <c r="Q64" s="196">
        <v>2.75</v>
      </c>
      <c r="R64" s="196">
        <v>6.16</v>
      </c>
      <c r="S64" s="196">
        <v>3.94</v>
      </c>
      <c r="T64" s="196">
        <v>0</v>
      </c>
      <c r="U64" s="196">
        <v>13.27</v>
      </c>
      <c r="V64" s="196">
        <v>5.27</v>
      </c>
      <c r="W64" s="196">
        <v>0.42</v>
      </c>
      <c r="X64" s="196">
        <v>1.5</v>
      </c>
      <c r="Y64" s="196">
        <v>0</v>
      </c>
      <c r="Z64" s="196">
        <v>2.83</v>
      </c>
      <c r="AA64" s="196">
        <v>13.31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9.17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8.14</v>
      </c>
      <c r="E65" s="196">
        <v>0</v>
      </c>
      <c r="F65" s="196">
        <v>0</v>
      </c>
      <c r="G65" s="196">
        <v>13.24</v>
      </c>
      <c r="H65" s="196">
        <v>0</v>
      </c>
      <c r="I65" s="196">
        <v>5.85</v>
      </c>
      <c r="J65" s="196">
        <v>17.82</v>
      </c>
      <c r="K65" s="196">
        <v>3.29</v>
      </c>
      <c r="L65" s="196">
        <v>2.62</v>
      </c>
      <c r="M65" s="196">
        <v>0</v>
      </c>
      <c r="N65" s="196">
        <v>0.6</v>
      </c>
      <c r="O65" s="196">
        <v>2.02</v>
      </c>
      <c r="P65" s="196">
        <v>6.04</v>
      </c>
      <c r="Q65" s="196">
        <v>1.79</v>
      </c>
      <c r="R65" s="196">
        <v>0.43</v>
      </c>
      <c r="S65" s="196">
        <v>0.27</v>
      </c>
      <c r="T65" s="196">
        <v>0</v>
      </c>
      <c r="U65" s="196">
        <v>13.27</v>
      </c>
      <c r="V65" s="196">
        <v>0.21</v>
      </c>
      <c r="W65" s="196">
        <v>0.42</v>
      </c>
      <c r="X65" s="196">
        <v>1.5</v>
      </c>
      <c r="Y65" s="196">
        <v>0</v>
      </c>
      <c r="Z65" s="196">
        <v>2.83</v>
      </c>
      <c r="AA65" s="196">
        <v>0.92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9.17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8.14</v>
      </c>
      <c r="E66" s="196">
        <v>0</v>
      </c>
      <c r="F66" s="196">
        <v>0</v>
      </c>
      <c r="G66" s="196">
        <v>13.24</v>
      </c>
      <c r="H66" s="196">
        <v>0</v>
      </c>
      <c r="I66" s="196">
        <v>5.85</v>
      </c>
      <c r="J66" s="196">
        <v>17.82</v>
      </c>
      <c r="K66" s="196">
        <v>3.29</v>
      </c>
      <c r="L66" s="196">
        <v>2.62</v>
      </c>
      <c r="M66" s="196">
        <v>0</v>
      </c>
      <c r="N66" s="196">
        <v>0.6</v>
      </c>
      <c r="O66" s="196">
        <v>2.02</v>
      </c>
      <c r="P66" s="196">
        <v>6.04</v>
      </c>
      <c r="Q66" s="196">
        <v>2.2200000000000002</v>
      </c>
      <c r="R66" s="196">
        <v>0.43</v>
      </c>
      <c r="S66" s="196">
        <v>0.27</v>
      </c>
      <c r="T66" s="196">
        <v>0</v>
      </c>
      <c r="U66" s="196">
        <v>13.27</v>
      </c>
      <c r="V66" s="196">
        <v>0.21</v>
      </c>
      <c r="W66" s="196">
        <v>0.42</v>
      </c>
      <c r="X66" s="196">
        <v>1.5</v>
      </c>
      <c r="Y66" s="196">
        <v>0</v>
      </c>
      <c r="Z66" s="196">
        <v>2.83</v>
      </c>
      <c r="AA66" s="196">
        <v>0.92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9.17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8.14</v>
      </c>
      <c r="E67" s="196">
        <v>0</v>
      </c>
      <c r="F67" s="196">
        <v>0</v>
      </c>
      <c r="G67" s="196">
        <v>13.24</v>
      </c>
      <c r="H67" s="196">
        <v>0</v>
      </c>
      <c r="I67" s="196">
        <v>5.85</v>
      </c>
      <c r="J67" s="196">
        <v>17.82</v>
      </c>
      <c r="K67" s="196">
        <v>3.29</v>
      </c>
      <c r="L67" s="196">
        <v>2.74</v>
      </c>
      <c r="M67" s="196">
        <v>0</v>
      </c>
      <c r="N67" s="196">
        <v>0.6</v>
      </c>
      <c r="O67" s="196">
        <v>2.02</v>
      </c>
      <c r="P67" s="196">
        <v>6.04</v>
      </c>
      <c r="Q67" s="196">
        <v>2.5099999999999998</v>
      </c>
      <c r="R67" s="196">
        <v>0.43</v>
      </c>
      <c r="S67" s="196">
        <v>0.27</v>
      </c>
      <c r="T67" s="196">
        <v>0</v>
      </c>
      <c r="U67" s="196">
        <v>13.27</v>
      </c>
      <c r="V67" s="196">
        <v>0.21</v>
      </c>
      <c r="W67" s="196">
        <v>0.42</v>
      </c>
      <c r="X67" s="196">
        <v>1.5</v>
      </c>
      <c r="Y67" s="196">
        <v>0</v>
      </c>
      <c r="Z67" s="196">
        <v>2.83</v>
      </c>
      <c r="AA67" s="196">
        <v>0.92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9.17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8.14</v>
      </c>
      <c r="E68" s="196">
        <v>0</v>
      </c>
      <c r="F68" s="196">
        <v>0</v>
      </c>
      <c r="G68" s="196">
        <v>13.24</v>
      </c>
      <c r="H68" s="196">
        <v>0</v>
      </c>
      <c r="I68" s="196">
        <v>5.85</v>
      </c>
      <c r="J68" s="196">
        <v>17.82</v>
      </c>
      <c r="K68" s="196">
        <v>3.29</v>
      </c>
      <c r="L68" s="196">
        <v>2.62</v>
      </c>
      <c r="M68" s="196">
        <v>0</v>
      </c>
      <c r="N68" s="196">
        <v>0.6</v>
      </c>
      <c r="O68" s="196">
        <v>2.02</v>
      </c>
      <c r="P68" s="196">
        <v>6.04</v>
      </c>
      <c r="Q68" s="196">
        <v>2.5099999999999998</v>
      </c>
      <c r="R68" s="196">
        <v>0.43</v>
      </c>
      <c r="S68" s="196">
        <v>0.27</v>
      </c>
      <c r="T68" s="196">
        <v>0</v>
      </c>
      <c r="U68" s="196">
        <v>13.27</v>
      </c>
      <c r="V68" s="196">
        <v>0.21</v>
      </c>
      <c r="W68" s="196">
        <v>0.42</v>
      </c>
      <c r="X68" s="196">
        <v>1.5</v>
      </c>
      <c r="Y68" s="196">
        <v>0</v>
      </c>
      <c r="Z68" s="196">
        <v>2.83</v>
      </c>
      <c r="AA68" s="196">
        <v>0.92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8.14</v>
      </c>
      <c r="E69" s="196">
        <v>0</v>
      </c>
      <c r="F69" s="196">
        <v>0</v>
      </c>
      <c r="G69" s="196">
        <v>13.24</v>
      </c>
      <c r="H69" s="196">
        <v>0</v>
      </c>
      <c r="I69" s="196">
        <v>5.85</v>
      </c>
      <c r="J69" s="196">
        <v>17.82</v>
      </c>
      <c r="K69" s="196">
        <v>3.29</v>
      </c>
      <c r="L69" s="196">
        <v>2.62</v>
      </c>
      <c r="M69" s="196">
        <v>0</v>
      </c>
      <c r="N69" s="196">
        <v>0.6</v>
      </c>
      <c r="O69" s="196">
        <v>2.02</v>
      </c>
      <c r="P69" s="196">
        <v>6.04</v>
      </c>
      <c r="Q69" s="196">
        <v>2.5099999999999998</v>
      </c>
      <c r="R69" s="196">
        <v>0.43</v>
      </c>
      <c r="S69" s="196">
        <v>0.27</v>
      </c>
      <c r="T69" s="196">
        <v>0</v>
      </c>
      <c r="U69" s="196">
        <v>13.27</v>
      </c>
      <c r="V69" s="196">
        <v>0.21</v>
      </c>
      <c r="W69" s="196">
        <v>0.42</v>
      </c>
      <c r="X69" s="196">
        <v>1.5</v>
      </c>
      <c r="Y69" s="196">
        <v>0</v>
      </c>
      <c r="Z69" s="196">
        <v>2.83</v>
      </c>
      <c r="AA69" s="196">
        <v>0.92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8.14</v>
      </c>
      <c r="E70" s="196">
        <v>0</v>
      </c>
      <c r="F70" s="196">
        <v>0</v>
      </c>
      <c r="G70" s="196">
        <v>13.24</v>
      </c>
      <c r="H70" s="196">
        <v>0</v>
      </c>
      <c r="I70" s="196">
        <v>5.85</v>
      </c>
      <c r="J70" s="196">
        <v>17.82</v>
      </c>
      <c r="K70" s="196">
        <v>3.29</v>
      </c>
      <c r="L70" s="196">
        <v>2.62</v>
      </c>
      <c r="M70" s="196">
        <v>0</v>
      </c>
      <c r="N70" s="196">
        <v>0.6</v>
      </c>
      <c r="O70" s="196">
        <v>2.02</v>
      </c>
      <c r="P70" s="196">
        <v>6.04</v>
      </c>
      <c r="Q70" s="196">
        <v>2.5099999999999998</v>
      </c>
      <c r="R70" s="196">
        <v>0.43</v>
      </c>
      <c r="S70" s="196">
        <v>0.27</v>
      </c>
      <c r="T70" s="196">
        <v>0</v>
      </c>
      <c r="U70" s="196">
        <v>13.27</v>
      </c>
      <c r="V70" s="196">
        <v>0.21</v>
      </c>
      <c r="W70" s="196">
        <v>0.42</v>
      </c>
      <c r="X70" s="196">
        <v>1.5</v>
      </c>
      <c r="Y70" s="196">
        <v>0</v>
      </c>
      <c r="Z70" s="196">
        <v>2.83</v>
      </c>
      <c r="AA70" s="196">
        <v>0.92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8.2100000000000009</v>
      </c>
      <c r="E71" s="196">
        <v>0</v>
      </c>
      <c r="F71" s="196">
        <v>0</v>
      </c>
      <c r="G71" s="196">
        <v>13.24</v>
      </c>
      <c r="H71" s="196">
        <v>0</v>
      </c>
      <c r="I71" s="196">
        <v>5.85</v>
      </c>
      <c r="J71" s="196">
        <v>17.82</v>
      </c>
      <c r="K71" s="196">
        <v>3.29</v>
      </c>
      <c r="L71" s="196">
        <v>2.62</v>
      </c>
      <c r="M71" s="196">
        <v>0</v>
      </c>
      <c r="N71" s="196">
        <v>0.6</v>
      </c>
      <c r="O71" s="196">
        <v>2.02</v>
      </c>
      <c r="P71" s="196">
        <v>6.04</v>
      </c>
      <c r="Q71" s="196">
        <v>2.5099999999999998</v>
      </c>
      <c r="R71" s="196">
        <v>0.43</v>
      </c>
      <c r="S71" s="196">
        <v>0.27</v>
      </c>
      <c r="T71" s="196">
        <v>0</v>
      </c>
      <c r="U71" s="196">
        <v>13.27</v>
      </c>
      <c r="V71" s="196">
        <v>0.21</v>
      </c>
      <c r="W71" s="196">
        <v>0.42</v>
      </c>
      <c r="X71" s="196">
        <v>1.5</v>
      </c>
      <c r="Y71" s="196">
        <v>0</v>
      </c>
      <c r="Z71" s="196">
        <v>2.83</v>
      </c>
      <c r="AA71" s="196">
        <v>0.92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8.2100000000000009</v>
      </c>
      <c r="E72" s="196">
        <v>0</v>
      </c>
      <c r="F72" s="196">
        <v>0</v>
      </c>
      <c r="G72" s="196">
        <v>13.24</v>
      </c>
      <c r="H72" s="196">
        <v>0</v>
      </c>
      <c r="I72" s="196">
        <v>5.85</v>
      </c>
      <c r="J72" s="196">
        <v>17.82</v>
      </c>
      <c r="K72" s="196">
        <v>3.29</v>
      </c>
      <c r="L72" s="196">
        <v>2.62</v>
      </c>
      <c r="M72" s="196">
        <v>0</v>
      </c>
      <c r="N72" s="196">
        <v>0.6</v>
      </c>
      <c r="O72" s="196">
        <v>2.02</v>
      </c>
      <c r="P72" s="196">
        <v>6.04</v>
      </c>
      <c r="Q72" s="196">
        <v>2.5099999999999998</v>
      </c>
      <c r="R72" s="196">
        <v>0.43</v>
      </c>
      <c r="S72" s="196">
        <v>0.27</v>
      </c>
      <c r="T72" s="196">
        <v>0</v>
      </c>
      <c r="U72" s="196">
        <v>13.27</v>
      </c>
      <c r="V72" s="196">
        <v>0.21</v>
      </c>
      <c r="W72" s="196">
        <v>0.42</v>
      </c>
      <c r="X72" s="196">
        <v>1.5</v>
      </c>
      <c r="Y72" s="196">
        <v>0</v>
      </c>
      <c r="Z72" s="196">
        <v>2.83</v>
      </c>
      <c r="AA72" s="196">
        <v>0.92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8.2100000000000009</v>
      </c>
      <c r="E73" s="196">
        <v>0</v>
      </c>
      <c r="F73" s="196">
        <v>0</v>
      </c>
      <c r="G73" s="196">
        <v>13.24</v>
      </c>
      <c r="H73" s="196">
        <v>0</v>
      </c>
      <c r="I73" s="196">
        <v>5.85</v>
      </c>
      <c r="J73" s="196">
        <v>17.82</v>
      </c>
      <c r="K73" s="196">
        <v>3.29</v>
      </c>
      <c r="L73" s="196">
        <v>2.62</v>
      </c>
      <c r="M73" s="196">
        <v>0</v>
      </c>
      <c r="N73" s="196">
        <v>0.6</v>
      </c>
      <c r="O73" s="196">
        <v>2.02</v>
      </c>
      <c r="P73" s="196">
        <v>6.04</v>
      </c>
      <c r="Q73" s="196">
        <v>2.5099999999999998</v>
      </c>
      <c r="R73" s="196">
        <v>0.43</v>
      </c>
      <c r="S73" s="196">
        <v>0.27</v>
      </c>
      <c r="T73" s="196">
        <v>0</v>
      </c>
      <c r="U73" s="196">
        <v>13.27</v>
      </c>
      <c r="V73" s="196">
        <v>0.21</v>
      </c>
      <c r="W73" s="196">
        <v>0.42</v>
      </c>
      <c r="X73" s="196">
        <v>1.5</v>
      </c>
      <c r="Y73" s="196">
        <v>0</v>
      </c>
      <c r="Z73" s="196">
        <v>2.83</v>
      </c>
      <c r="AA73" s="196">
        <v>0.92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8.2100000000000009</v>
      </c>
      <c r="E74" s="196">
        <v>0</v>
      </c>
      <c r="F74" s="196">
        <v>0</v>
      </c>
      <c r="G74" s="196">
        <v>13.24</v>
      </c>
      <c r="H74" s="196">
        <v>0</v>
      </c>
      <c r="I74" s="196">
        <v>5.85</v>
      </c>
      <c r="J74" s="196">
        <v>17.82</v>
      </c>
      <c r="K74" s="196">
        <v>3.29</v>
      </c>
      <c r="L74" s="196">
        <v>2.62</v>
      </c>
      <c r="M74" s="196">
        <v>0</v>
      </c>
      <c r="N74" s="196">
        <v>0.6</v>
      </c>
      <c r="O74" s="196">
        <v>2.02</v>
      </c>
      <c r="P74" s="196">
        <v>6.04</v>
      </c>
      <c r="Q74" s="196">
        <v>2.5099999999999998</v>
      </c>
      <c r="R74" s="196">
        <v>0.43</v>
      </c>
      <c r="S74" s="196">
        <v>0.27</v>
      </c>
      <c r="T74" s="196">
        <v>0</v>
      </c>
      <c r="U74" s="196">
        <v>13.27</v>
      </c>
      <c r="V74" s="196">
        <v>0.21</v>
      </c>
      <c r="W74" s="196">
        <v>0.42</v>
      </c>
      <c r="X74" s="196">
        <v>1.5</v>
      </c>
      <c r="Y74" s="196">
        <v>0</v>
      </c>
      <c r="Z74" s="196">
        <v>2.83</v>
      </c>
      <c r="AA74" s="196">
        <v>0.92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8.2100000000000009</v>
      </c>
      <c r="E75" s="196">
        <v>0</v>
      </c>
      <c r="F75" s="196">
        <v>0</v>
      </c>
      <c r="G75" s="196">
        <v>13.24</v>
      </c>
      <c r="H75" s="196">
        <v>0</v>
      </c>
      <c r="I75" s="196">
        <v>5.85</v>
      </c>
      <c r="J75" s="196">
        <v>17.82</v>
      </c>
      <c r="K75" s="196">
        <v>3.29</v>
      </c>
      <c r="L75" s="196">
        <v>2.62</v>
      </c>
      <c r="M75" s="196">
        <v>0</v>
      </c>
      <c r="N75" s="196">
        <v>0.6</v>
      </c>
      <c r="O75" s="196">
        <v>2.02</v>
      </c>
      <c r="P75" s="196">
        <v>6.04</v>
      </c>
      <c r="Q75" s="196">
        <v>2.5099999999999998</v>
      </c>
      <c r="R75" s="196">
        <v>0.43</v>
      </c>
      <c r="S75" s="196">
        <v>0.27</v>
      </c>
      <c r="T75" s="196">
        <v>0</v>
      </c>
      <c r="U75" s="196">
        <v>13.27</v>
      </c>
      <c r="V75" s="196">
        <v>0.21</v>
      </c>
      <c r="W75" s="196">
        <v>0.93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8.2100000000000009</v>
      </c>
      <c r="E76" s="196">
        <v>0</v>
      </c>
      <c r="F76" s="196">
        <v>0</v>
      </c>
      <c r="G76" s="196">
        <v>13.24</v>
      </c>
      <c r="H76" s="196">
        <v>0</v>
      </c>
      <c r="I76" s="196">
        <v>5.85</v>
      </c>
      <c r="J76" s="196">
        <v>17.82</v>
      </c>
      <c r="K76" s="196">
        <v>3.29</v>
      </c>
      <c r="L76" s="196">
        <v>2.62</v>
      </c>
      <c r="M76" s="196">
        <v>0</v>
      </c>
      <c r="N76" s="196">
        <v>0.6</v>
      </c>
      <c r="O76" s="196">
        <v>2.02</v>
      </c>
      <c r="P76" s="196">
        <v>6.04</v>
      </c>
      <c r="Q76" s="196">
        <v>2.5099999999999998</v>
      </c>
      <c r="R76" s="196">
        <v>0.43</v>
      </c>
      <c r="S76" s="196">
        <v>0.27</v>
      </c>
      <c r="T76" s="196">
        <v>0</v>
      </c>
      <c r="U76" s="196">
        <v>13.27</v>
      </c>
      <c r="V76" s="196">
        <v>0.21</v>
      </c>
      <c r="W76" s="196">
        <v>0.47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8.2100000000000009</v>
      </c>
      <c r="E77" s="196">
        <v>0</v>
      </c>
      <c r="F77" s="196">
        <v>0</v>
      </c>
      <c r="G77" s="196">
        <v>13.24</v>
      </c>
      <c r="H77" s="196">
        <v>0</v>
      </c>
      <c r="I77" s="196">
        <v>5.85</v>
      </c>
      <c r="J77" s="196">
        <v>17.82</v>
      </c>
      <c r="K77" s="196">
        <v>3.29</v>
      </c>
      <c r="L77" s="196">
        <v>2.62</v>
      </c>
      <c r="M77" s="196">
        <v>0</v>
      </c>
      <c r="N77" s="196">
        <v>0.6</v>
      </c>
      <c r="O77" s="196">
        <v>2.02</v>
      </c>
      <c r="P77" s="196">
        <v>6.04</v>
      </c>
      <c r="Q77" s="196">
        <v>2.5099999999999998</v>
      </c>
      <c r="R77" s="196">
        <v>0.43</v>
      </c>
      <c r="S77" s="196">
        <v>0.27</v>
      </c>
      <c r="T77" s="196">
        <v>0</v>
      </c>
      <c r="U77" s="196">
        <v>13.27</v>
      </c>
      <c r="V77" s="196">
        <v>0.21</v>
      </c>
      <c r="W77" s="196">
        <v>0.47</v>
      </c>
      <c r="X77" s="196">
        <v>1.5</v>
      </c>
      <c r="Y77" s="196">
        <v>0</v>
      </c>
      <c r="Z77" s="196">
        <v>2.83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8.2100000000000009</v>
      </c>
      <c r="E78" s="196">
        <v>0</v>
      </c>
      <c r="F78" s="196">
        <v>0</v>
      </c>
      <c r="G78" s="196">
        <v>13.24</v>
      </c>
      <c r="H78" s="196">
        <v>0</v>
      </c>
      <c r="I78" s="196">
        <v>5.85</v>
      </c>
      <c r="J78" s="196">
        <v>17.82</v>
      </c>
      <c r="K78" s="196">
        <v>3.29</v>
      </c>
      <c r="L78" s="196">
        <v>2.62</v>
      </c>
      <c r="M78" s="196">
        <v>0</v>
      </c>
      <c r="N78" s="196">
        <v>0.6</v>
      </c>
      <c r="O78" s="196">
        <v>2.02</v>
      </c>
      <c r="P78" s="196">
        <v>6.04</v>
      </c>
      <c r="Q78" s="196">
        <v>2.5099999999999998</v>
      </c>
      <c r="R78" s="196">
        <v>0.43</v>
      </c>
      <c r="S78" s="196">
        <v>0.27</v>
      </c>
      <c r="T78" s="196">
        <v>0</v>
      </c>
      <c r="U78" s="196">
        <v>13.27</v>
      </c>
      <c r="V78" s="196">
        <v>0.21</v>
      </c>
      <c r="W78" s="196">
        <v>0.47</v>
      </c>
      <c r="X78" s="196">
        <v>1.5</v>
      </c>
      <c r="Y78" s="196">
        <v>0</v>
      </c>
      <c r="Z78" s="196">
        <v>2.83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8.27</v>
      </c>
      <c r="E79" s="196">
        <v>0</v>
      </c>
      <c r="F79" s="196">
        <v>0</v>
      </c>
      <c r="G79" s="196">
        <v>13.24</v>
      </c>
      <c r="H79" s="196">
        <v>0</v>
      </c>
      <c r="I79" s="196">
        <v>5.85</v>
      </c>
      <c r="J79" s="196">
        <v>17.82</v>
      </c>
      <c r="K79" s="196">
        <v>3.29</v>
      </c>
      <c r="L79" s="196">
        <v>2.62</v>
      </c>
      <c r="M79" s="196">
        <v>0</v>
      </c>
      <c r="N79" s="196">
        <v>0.6</v>
      </c>
      <c r="O79" s="196">
        <v>2.02</v>
      </c>
      <c r="P79" s="196">
        <v>6.04</v>
      </c>
      <c r="Q79" s="196">
        <v>2.5099999999999998</v>
      </c>
      <c r="R79" s="196">
        <v>0.43</v>
      </c>
      <c r="S79" s="196">
        <v>0.27</v>
      </c>
      <c r="T79" s="196">
        <v>0</v>
      </c>
      <c r="U79" s="196">
        <v>13.27</v>
      </c>
      <c r="V79" s="196">
        <v>0.21</v>
      </c>
      <c r="W79" s="196">
        <v>0.47</v>
      </c>
      <c r="X79" s="196">
        <v>1.5</v>
      </c>
      <c r="Y79" s="196">
        <v>0</v>
      </c>
      <c r="Z79" s="196">
        <v>2.83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8.27</v>
      </c>
      <c r="E80" s="196">
        <v>0</v>
      </c>
      <c r="F80" s="196">
        <v>0</v>
      </c>
      <c r="G80" s="196">
        <v>13.24</v>
      </c>
      <c r="H80" s="196">
        <v>0</v>
      </c>
      <c r="I80" s="196">
        <v>5.85</v>
      </c>
      <c r="J80" s="196">
        <v>17.82</v>
      </c>
      <c r="K80" s="196">
        <v>3.29</v>
      </c>
      <c r="L80" s="196">
        <v>2.62</v>
      </c>
      <c r="M80" s="196">
        <v>0</v>
      </c>
      <c r="N80" s="196">
        <v>0.6</v>
      </c>
      <c r="O80" s="196">
        <v>2.02</v>
      </c>
      <c r="P80" s="196">
        <v>6.04</v>
      </c>
      <c r="Q80" s="196">
        <v>2.5099999999999998</v>
      </c>
      <c r="R80" s="196">
        <v>0.43</v>
      </c>
      <c r="S80" s="196">
        <v>0.27</v>
      </c>
      <c r="T80" s="196">
        <v>0</v>
      </c>
      <c r="U80" s="196">
        <v>13.27</v>
      </c>
      <c r="V80" s="196">
        <v>0.21</v>
      </c>
      <c r="W80" s="196">
        <v>0.47</v>
      </c>
      <c r="X80" s="196">
        <v>1.5</v>
      </c>
      <c r="Y80" s="196">
        <v>0</v>
      </c>
      <c r="Z80" s="196">
        <v>2.83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8.27</v>
      </c>
      <c r="E81" s="196">
        <v>0</v>
      </c>
      <c r="F81" s="196">
        <v>0</v>
      </c>
      <c r="G81" s="196">
        <v>13.24</v>
      </c>
      <c r="H81" s="196">
        <v>0</v>
      </c>
      <c r="I81" s="196">
        <v>5.85</v>
      </c>
      <c r="J81" s="196">
        <v>17.82</v>
      </c>
      <c r="K81" s="196">
        <v>3.29</v>
      </c>
      <c r="L81" s="196">
        <v>2.62</v>
      </c>
      <c r="M81" s="196">
        <v>0</v>
      </c>
      <c r="N81" s="196">
        <v>0.6</v>
      </c>
      <c r="O81" s="196">
        <v>2.02</v>
      </c>
      <c r="P81" s="196">
        <v>6.04</v>
      </c>
      <c r="Q81" s="196">
        <v>2.5099999999999998</v>
      </c>
      <c r="R81" s="196">
        <v>0.43</v>
      </c>
      <c r="S81" s="196">
        <v>0.27</v>
      </c>
      <c r="T81" s="196">
        <v>0</v>
      </c>
      <c r="U81" s="196">
        <v>13.27</v>
      </c>
      <c r="V81" s="196">
        <v>0.21</v>
      </c>
      <c r="W81" s="196">
        <v>0.47</v>
      </c>
      <c r="X81" s="196">
        <v>1.5</v>
      </c>
      <c r="Y81" s="196">
        <v>0</v>
      </c>
      <c r="Z81" s="196">
        <v>2.83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8.27</v>
      </c>
      <c r="E82" s="196">
        <v>0</v>
      </c>
      <c r="F82" s="196">
        <v>0</v>
      </c>
      <c r="G82" s="196">
        <v>13.24</v>
      </c>
      <c r="H82" s="196">
        <v>0</v>
      </c>
      <c r="I82" s="196">
        <v>5.85</v>
      </c>
      <c r="J82" s="196">
        <v>17.82</v>
      </c>
      <c r="K82" s="196">
        <v>3.29</v>
      </c>
      <c r="L82" s="196">
        <v>2.62</v>
      </c>
      <c r="M82" s="196">
        <v>0</v>
      </c>
      <c r="N82" s="196">
        <v>0.6</v>
      </c>
      <c r="O82" s="196">
        <v>2.02</v>
      </c>
      <c r="P82" s="196">
        <v>6.04</v>
      </c>
      <c r="Q82" s="196">
        <v>2.5099999999999998</v>
      </c>
      <c r="R82" s="196">
        <v>0.43</v>
      </c>
      <c r="S82" s="196">
        <v>0.27</v>
      </c>
      <c r="T82" s="196">
        <v>0</v>
      </c>
      <c r="U82" s="196">
        <v>13.27</v>
      </c>
      <c r="V82" s="196">
        <v>0.21</v>
      </c>
      <c r="W82" s="196">
        <v>0.47</v>
      </c>
      <c r="X82" s="196">
        <v>1.5</v>
      </c>
      <c r="Y82" s="196">
        <v>0</v>
      </c>
      <c r="Z82" s="196">
        <v>2.83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8.27</v>
      </c>
      <c r="E83" s="196">
        <v>0</v>
      </c>
      <c r="F83" s="196">
        <v>0</v>
      </c>
      <c r="G83" s="196">
        <v>13.24</v>
      </c>
      <c r="H83" s="196">
        <v>0</v>
      </c>
      <c r="I83" s="196">
        <v>5.85</v>
      </c>
      <c r="J83" s="196">
        <v>17.82</v>
      </c>
      <c r="K83" s="196">
        <v>3.29</v>
      </c>
      <c r="L83" s="196">
        <v>2.62</v>
      </c>
      <c r="M83" s="196">
        <v>0</v>
      </c>
      <c r="N83" s="196">
        <v>0.6</v>
      </c>
      <c r="O83" s="196">
        <v>2.02</v>
      </c>
      <c r="P83" s="196">
        <v>6.04</v>
      </c>
      <c r="Q83" s="196">
        <v>2.5099999999999998</v>
      </c>
      <c r="R83" s="196">
        <v>0.43</v>
      </c>
      <c r="S83" s="196">
        <v>0.27</v>
      </c>
      <c r="T83" s="196">
        <v>0</v>
      </c>
      <c r="U83" s="196">
        <v>13.27</v>
      </c>
      <c r="V83" s="196">
        <v>0.21</v>
      </c>
      <c r="W83" s="196">
        <v>0.47</v>
      </c>
      <c r="X83" s="196">
        <v>1.5</v>
      </c>
      <c r="Y83" s="196">
        <v>0</v>
      </c>
      <c r="Z83" s="196">
        <v>2.83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8.27</v>
      </c>
      <c r="E84" s="196">
        <v>0</v>
      </c>
      <c r="F84" s="196">
        <v>0</v>
      </c>
      <c r="G84" s="196">
        <v>13.24</v>
      </c>
      <c r="H84" s="196">
        <v>0</v>
      </c>
      <c r="I84" s="196">
        <v>5.85</v>
      </c>
      <c r="J84" s="196">
        <v>17.82</v>
      </c>
      <c r="K84" s="196">
        <v>3.29</v>
      </c>
      <c r="L84" s="196">
        <v>2.62</v>
      </c>
      <c r="M84" s="196">
        <v>0</v>
      </c>
      <c r="N84" s="196">
        <v>0.6</v>
      </c>
      <c r="O84" s="196">
        <v>2.02</v>
      </c>
      <c r="P84" s="196">
        <v>6.04</v>
      </c>
      <c r="Q84" s="196">
        <v>2.5099999999999998</v>
      </c>
      <c r="R84" s="196">
        <v>0.43</v>
      </c>
      <c r="S84" s="196">
        <v>0.27</v>
      </c>
      <c r="T84" s="196">
        <v>0</v>
      </c>
      <c r="U84" s="196">
        <v>13.27</v>
      </c>
      <c r="V84" s="196">
        <v>0.21</v>
      </c>
      <c r="W84" s="196">
        <v>0.47</v>
      </c>
      <c r="X84" s="196">
        <v>1.5</v>
      </c>
      <c r="Y84" s="196">
        <v>0</v>
      </c>
      <c r="Z84" s="196">
        <v>2.83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8.27</v>
      </c>
      <c r="E85" s="196">
        <v>0</v>
      </c>
      <c r="F85" s="196">
        <v>0</v>
      </c>
      <c r="G85" s="196">
        <v>13.24</v>
      </c>
      <c r="H85" s="196">
        <v>0</v>
      </c>
      <c r="I85" s="196">
        <v>5.85</v>
      </c>
      <c r="J85" s="196">
        <v>17.82</v>
      </c>
      <c r="K85" s="196">
        <v>3.29</v>
      </c>
      <c r="L85" s="196">
        <v>2.62</v>
      </c>
      <c r="M85" s="196">
        <v>0</v>
      </c>
      <c r="N85" s="196">
        <v>0.6</v>
      </c>
      <c r="O85" s="196">
        <v>2.02</v>
      </c>
      <c r="P85" s="196">
        <v>6.04</v>
      </c>
      <c r="Q85" s="196">
        <v>2.97</v>
      </c>
      <c r="R85" s="196">
        <v>0.43</v>
      </c>
      <c r="S85" s="196">
        <v>0.27</v>
      </c>
      <c r="T85" s="196">
        <v>0</v>
      </c>
      <c r="U85" s="196">
        <v>13.27</v>
      </c>
      <c r="V85" s="196">
        <v>0.21</v>
      </c>
      <c r="W85" s="196">
        <v>0.47</v>
      </c>
      <c r="X85" s="196">
        <v>1.5</v>
      </c>
      <c r="Y85" s="196">
        <v>0</v>
      </c>
      <c r="Z85" s="196">
        <v>2.83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8.27</v>
      </c>
      <c r="E86" s="196">
        <v>0</v>
      </c>
      <c r="F86" s="196">
        <v>0</v>
      </c>
      <c r="G86" s="196">
        <v>13.24</v>
      </c>
      <c r="H86" s="196">
        <v>0</v>
      </c>
      <c r="I86" s="196">
        <v>5.85</v>
      </c>
      <c r="J86" s="196">
        <v>17.82</v>
      </c>
      <c r="K86" s="196">
        <v>3.29</v>
      </c>
      <c r="L86" s="196">
        <v>2.62</v>
      </c>
      <c r="M86" s="196">
        <v>0</v>
      </c>
      <c r="N86" s="196">
        <v>0.6</v>
      </c>
      <c r="O86" s="196">
        <v>2.02</v>
      </c>
      <c r="P86" s="196">
        <v>6.04</v>
      </c>
      <c r="Q86" s="196">
        <v>2.97</v>
      </c>
      <c r="R86" s="196">
        <v>0.43</v>
      </c>
      <c r="S86" s="196">
        <v>0.27</v>
      </c>
      <c r="T86" s="196">
        <v>0</v>
      </c>
      <c r="U86" s="196">
        <v>13.27</v>
      </c>
      <c r="V86" s="196">
        <v>0.21</v>
      </c>
      <c r="W86" s="196">
        <v>0.47</v>
      </c>
      <c r="X86" s="196">
        <v>1.5</v>
      </c>
      <c r="Y86" s="196">
        <v>0</v>
      </c>
      <c r="Z86" s="196">
        <v>2.83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9.17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8.27</v>
      </c>
      <c r="E87" s="196">
        <v>0</v>
      </c>
      <c r="F87" s="196">
        <v>0</v>
      </c>
      <c r="G87" s="196">
        <v>13.24</v>
      </c>
      <c r="H87" s="196">
        <v>0</v>
      </c>
      <c r="I87" s="196">
        <v>5.85</v>
      </c>
      <c r="J87" s="196">
        <v>17.82</v>
      </c>
      <c r="K87" s="196">
        <v>10.3</v>
      </c>
      <c r="L87" s="196">
        <v>2.62</v>
      </c>
      <c r="M87" s="196">
        <v>0</v>
      </c>
      <c r="N87" s="196">
        <v>0.6</v>
      </c>
      <c r="O87" s="196">
        <v>2.02</v>
      </c>
      <c r="P87" s="196">
        <v>6.04</v>
      </c>
      <c r="Q87" s="196">
        <v>2.97</v>
      </c>
      <c r="R87" s="196">
        <v>0.43</v>
      </c>
      <c r="S87" s="196">
        <v>0.27</v>
      </c>
      <c r="T87" s="196">
        <v>0</v>
      </c>
      <c r="U87" s="196">
        <v>13.27</v>
      </c>
      <c r="V87" s="196">
        <v>0.21</v>
      </c>
      <c r="W87" s="196">
        <v>0.47</v>
      </c>
      <c r="X87" s="196">
        <v>1.5</v>
      </c>
      <c r="Y87" s="196">
        <v>0</v>
      </c>
      <c r="Z87" s="196">
        <v>2.83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9.17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8.27</v>
      </c>
      <c r="E88" s="196">
        <v>0</v>
      </c>
      <c r="F88" s="196">
        <v>0</v>
      </c>
      <c r="G88" s="196">
        <v>13.24</v>
      </c>
      <c r="H88" s="196">
        <v>0</v>
      </c>
      <c r="I88" s="196">
        <v>5.85</v>
      </c>
      <c r="J88" s="196">
        <v>17.82</v>
      </c>
      <c r="K88" s="196">
        <v>14.78</v>
      </c>
      <c r="L88" s="196">
        <v>0</v>
      </c>
      <c r="M88" s="196">
        <v>0</v>
      </c>
      <c r="N88" s="196">
        <v>0.6</v>
      </c>
      <c r="O88" s="196">
        <v>2.02</v>
      </c>
      <c r="P88" s="196">
        <v>6.04</v>
      </c>
      <c r="Q88" s="196">
        <v>2.97</v>
      </c>
      <c r="R88" s="196">
        <v>0.43</v>
      </c>
      <c r="S88" s="196">
        <v>0.27</v>
      </c>
      <c r="T88" s="196">
        <v>0</v>
      </c>
      <c r="U88" s="196">
        <v>13.27</v>
      </c>
      <c r="V88" s="196">
        <v>0.21</v>
      </c>
      <c r="W88" s="196">
        <v>0.47</v>
      </c>
      <c r="X88" s="196">
        <v>1.5</v>
      </c>
      <c r="Y88" s="196">
        <v>0</v>
      </c>
      <c r="Z88" s="196">
        <v>2.83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9.17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8.27</v>
      </c>
      <c r="E89" s="196">
        <v>0</v>
      </c>
      <c r="F89" s="196">
        <v>0</v>
      </c>
      <c r="G89" s="196">
        <v>13.24</v>
      </c>
      <c r="H89" s="196">
        <v>0</v>
      </c>
      <c r="I89" s="196">
        <v>5.85</v>
      </c>
      <c r="J89" s="196">
        <v>17.82</v>
      </c>
      <c r="K89" s="196">
        <v>20.14</v>
      </c>
      <c r="L89" s="196">
        <v>0</v>
      </c>
      <c r="M89" s="196">
        <v>0</v>
      </c>
      <c r="N89" s="196">
        <v>0.6</v>
      </c>
      <c r="O89" s="196">
        <v>2.02</v>
      </c>
      <c r="P89" s="196">
        <v>6.04</v>
      </c>
      <c r="Q89" s="196">
        <v>2.97</v>
      </c>
      <c r="R89" s="196">
        <v>0.43</v>
      </c>
      <c r="S89" s="196">
        <v>0.27</v>
      </c>
      <c r="T89" s="196">
        <v>0</v>
      </c>
      <c r="U89" s="196">
        <v>13.27</v>
      </c>
      <c r="V89" s="196">
        <v>0.21</v>
      </c>
      <c r="W89" s="196">
        <v>0.47</v>
      </c>
      <c r="X89" s="196">
        <v>1.5</v>
      </c>
      <c r="Y89" s="196">
        <v>0</v>
      </c>
      <c r="Z89" s="196">
        <v>2.83</v>
      </c>
      <c r="AA89" s="196">
        <v>0.92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9.17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8.27</v>
      </c>
      <c r="E90" s="196">
        <v>0</v>
      </c>
      <c r="F90" s="196">
        <v>0</v>
      </c>
      <c r="G90" s="196">
        <v>13.24</v>
      </c>
      <c r="H90" s="196">
        <v>0</v>
      </c>
      <c r="I90" s="196">
        <v>5.85</v>
      </c>
      <c r="J90" s="196">
        <v>17.82</v>
      </c>
      <c r="K90" s="196">
        <v>20.14</v>
      </c>
      <c r="L90" s="196">
        <v>32.590000000000003</v>
      </c>
      <c r="M90" s="196">
        <v>0</v>
      </c>
      <c r="N90" s="196">
        <v>0.6</v>
      </c>
      <c r="O90" s="196">
        <v>2.02</v>
      </c>
      <c r="P90" s="196">
        <v>6.04</v>
      </c>
      <c r="Q90" s="196">
        <v>4.4400000000000004</v>
      </c>
      <c r="R90" s="196">
        <v>0.43</v>
      </c>
      <c r="S90" s="196">
        <v>3.94</v>
      </c>
      <c r="T90" s="196">
        <v>0</v>
      </c>
      <c r="U90" s="196">
        <v>13.27</v>
      </c>
      <c r="V90" s="196">
        <v>0.21</v>
      </c>
      <c r="W90" s="196">
        <v>0.47</v>
      </c>
      <c r="X90" s="196">
        <v>1.5</v>
      </c>
      <c r="Y90" s="196">
        <v>0</v>
      </c>
      <c r="Z90" s="196">
        <v>2.83</v>
      </c>
      <c r="AA90" s="196">
        <v>13.31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8.27</v>
      </c>
      <c r="E91" s="196">
        <v>0</v>
      </c>
      <c r="F91" s="196">
        <v>0</v>
      </c>
      <c r="G91" s="196">
        <v>13.24</v>
      </c>
      <c r="H91" s="196">
        <v>0</v>
      </c>
      <c r="I91" s="196">
        <v>5.85</v>
      </c>
      <c r="J91" s="196">
        <v>17.82</v>
      </c>
      <c r="K91" s="196">
        <v>27.4</v>
      </c>
      <c r="L91" s="196">
        <v>32.82</v>
      </c>
      <c r="M91" s="196">
        <v>0</v>
      </c>
      <c r="N91" s="196">
        <v>0.6</v>
      </c>
      <c r="O91" s="196">
        <v>2.02</v>
      </c>
      <c r="P91" s="196">
        <v>6.04</v>
      </c>
      <c r="Q91" s="196">
        <v>4.4400000000000004</v>
      </c>
      <c r="R91" s="196">
        <v>6.16</v>
      </c>
      <c r="S91" s="196">
        <v>3.94</v>
      </c>
      <c r="T91" s="196">
        <v>0</v>
      </c>
      <c r="U91" s="196">
        <v>13.27</v>
      </c>
      <c r="V91" s="196">
        <v>5.27</v>
      </c>
      <c r="W91" s="196">
        <v>0.47</v>
      </c>
      <c r="X91" s="196">
        <v>1.5</v>
      </c>
      <c r="Y91" s="196">
        <v>0</v>
      </c>
      <c r="Z91" s="196">
        <v>22.68</v>
      </c>
      <c r="AA91" s="196">
        <v>13.31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8.27</v>
      </c>
      <c r="E92" s="196">
        <v>0</v>
      </c>
      <c r="F92" s="196">
        <v>0</v>
      </c>
      <c r="G92" s="196">
        <v>13.24</v>
      </c>
      <c r="H92" s="196">
        <v>0</v>
      </c>
      <c r="I92" s="196">
        <v>5.85</v>
      </c>
      <c r="J92" s="196">
        <v>17.82</v>
      </c>
      <c r="K92" s="196">
        <v>32.65</v>
      </c>
      <c r="L92" s="196">
        <v>32.590000000000003</v>
      </c>
      <c r="M92" s="196">
        <v>0</v>
      </c>
      <c r="N92" s="196">
        <v>0.6</v>
      </c>
      <c r="O92" s="196">
        <v>2.02</v>
      </c>
      <c r="P92" s="196">
        <v>6.04</v>
      </c>
      <c r="Q92" s="196">
        <v>4.4400000000000004</v>
      </c>
      <c r="R92" s="196">
        <v>6.16</v>
      </c>
      <c r="S92" s="196">
        <v>3.94</v>
      </c>
      <c r="T92" s="196">
        <v>0</v>
      </c>
      <c r="U92" s="196">
        <v>13.27</v>
      </c>
      <c r="V92" s="196">
        <v>5.27</v>
      </c>
      <c r="W92" s="196">
        <v>0.47</v>
      </c>
      <c r="X92" s="196">
        <v>1.5</v>
      </c>
      <c r="Y92" s="196">
        <v>0</v>
      </c>
      <c r="Z92" s="196">
        <v>32.28</v>
      </c>
      <c r="AA92" s="196">
        <v>13.31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8.27</v>
      </c>
      <c r="E93" s="196">
        <v>0</v>
      </c>
      <c r="F93" s="196">
        <v>0</v>
      </c>
      <c r="G93" s="196">
        <v>13.24</v>
      </c>
      <c r="H93" s="196">
        <v>0</v>
      </c>
      <c r="I93" s="196">
        <v>5.85</v>
      </c>
      <c r="J93" s="196">
        <v>17.82</v>
      </c>
      <c r="K93" s="196">
        <v>38.01</v>
      </c>
      <c r="L93" s="196">
        <v>32.590000000000003</v>
      </c>
      <c r="M93" s="196">
        <v>0</v>
      </c>
      <c r="N93" s="196">
        <v>0.6</v>
      </c>
      <c r="O93" s="196">
        <v>2.02</v>
      </c>
      <c r="P93" s="196">
        <v>6.04</v>
      </c>
      <c r="Q93" s="196">
        <v>4.4400000000000004</v>
      </c>
      <c r="R93" s="196">
        <v>6.16</v>
      </c>
      <c r="S93" s="196">
        <v>3.29</v>
      </c>
      <c r="T93" s="196">
        <v>0</v>
      </c>
      <c r="U93" s="196">
        <v>13.27</v>
      </c>
      <c r="V93" s="196">
        <v>5.27</v>
      </c>
      <c r="W93" s="196">
        <v>0.47</v>
      </c>
      <c r="X93" s="196">
        <v>1.5</v>
      </c>
      <c r="Y93" s="196">
        <v>0</v>
      </c>
      <c r="Z93" s="196">
        <v>38.04</v>
      </c>
      <c r="AA93" s="196">
        <v>13.31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8.27</v>
      </c>
      <c r="E94" s="196">
        <v>0</v>
      </c>
      <c r="F94" s="196">
        <v>0</v>
      </c>
      <c r="G94" s="196">
        <v>13.24</v>
      </c>
      <c r="H94" s="196">
        <v>0</v>
      </c>
      <c r="I94" s="196">
        <v>5.85</v>
      </c>
      <c r="J94" s="196">
        <v>17.82</v>
      </c>
      <c r="K94" s="196">
        <v>38.01</v>
      </c>
      <c r="L94" s="196">
        <v>32.590000000000003</v>
      </c>
      <c r="M94" s="196">
        <v>0</v>
      </c>
      <c r="N94" s="196">
        <v>0.6</v>
      </c>
      <c r="O94" s="196">
        <v>2.02</v>
      </c>
      <c r="P94" s="196">
        <v>6.04</v>
      </c>
      <c r="Q94" s="196">
        <v>4.4400000000000004</v>
      </c>
      <c r="R94" s="196">
        <v>6.16</v>
      </c>
      <c r="S94" s="196">
        <v>3.94</v>
      </c>
      <c r="T94" s="196">
        <v>0</v>
      </c>
      <c r="U94" s="196">
        <v>13.27</v>
      </c>
      <c r="V94" s="196">
        <v>5.27</v>
      </c>
      <c r="W94" s="196">
        <v>0.47</v>
      </c>
      <c r="X94" s="196">
        <v>1.5</v>
      </c>
      <c r="Y94" s="196">
        <v>0</v>
      </c>
      <c r="Z94" s="196">
        <v>38.04</v>
      </c>
      <c r="AA94" s="196">
        <v>13.31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8.27</v>
      </c>
      <c r="E95" s="196">
        <v>0</v>
      </c>
      <c r="F95" s="196">
        <v>0</v>
      </c>
      <c r="G95" s="196">
        <v>13.24</v>
      </c>
      <c r="H95" s="196">
        <v>0</v>
      </c>
      <c r="I95" s="196">
        <v>5.85</v>
      </c>
      <c r="J95" s="196">
        <v>17.82</v>
      </c>
      <c r="K95" s="196">
        <v>45.16</v>
      </c>
      <c r="L95" s="196">
        <v>27.74</v>
      </c>
      <c r="M95" s="196">
        <v>0</v>
      </c>
      <c r="N95" s="196">
        <v>0.6</v>
      </c>
      <c r="O95" s="196">
        <v>2.02</v>
      </c>
      <c r="P95" s="196">
        <v>6.04</v>
      </c>
      <c r="Q95" s="196">
        <v>4.4400000000000004</v>
      </c>
      <c r="R95" s="196">
        <v>5.29</v>
      </c>
      <c r="S95" s="196">
        <v>3.94</v>
      </c>
      <c r="T95" s="196">
        <v>0</v>
      </c>
      <c r="U95" s="196">
        <v>13.27</v>
      </c>
      <c r="V95" s="196">
        <v>5.27</v>
      </c>
      <c r="W95" s="196">
        <v>0.47</v>
      </c>
      <c r="X95" s="196">
        <v>1.5</v>
      </c>
      <c r="Y95" s="196">
        <v>0</v>
      </c>
      <c r="Z95" s="196">
        <v>38.04</v>
      </c>
      <c r="AA95" s="196">
        <v>13.31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8.27</v>
      </c>
      <c r="E96" s="196">
        <v>0</v>
      </c>
      <c r="F96" s="196">
        <v>0</v>
      </c>
      <c r="G96" s="196">
        <v>13.24</v>
      </c>
      <c r="H96" s="196">
        <v>0</v>
      </c>
      <c r="I96" s="196">
        <v>5.85</v>
      </c>
      <c r="J96" s="196">
        <v>17.82</v>
      </c>
      <c r="K96" s="196">
        <v>51.49</v>
      </c>
      <c r="L96" s="196">
        <v>25.92</v>
      </c>
      <c r="M96" s="196">
        <v>0</v>
      </c>
      <c r="N96" s="196">
        <v>0.6</v>
      </c>
      <c r="O96" s="196">
        <v>2.02</v>
      </c>
      <c r="P96" s="196">
        <v>6.04</v>
      </c>
      <c r="Q96" s="196">
        <v>4.4400000000000004</v>
      </c>
      <c r="R96" s="196">
        <v>6.16</v>
      </c>
      <c r="S96" s="196">
        <v>3.94</v>
      </c>
      <c r="T96" s="196">
        <v>0</v>
      </c>
      <c r="U96" s="196">
        <v>13.27</v>
      </c>
      <c r="V96" s="196">
        <v>5.27</v>
      </c>
      <c r="W96" s="196">
        <v>0.47</v>
      </c>
      <c r="X96" s="196">
        <v>1.5</v>
      </c>
      <c r="Y96" s="196">
        <v>0</v>
      </c>
      <c r="Z96" s="196">
        <v>38.04</v>
      </c>
      <c r="AA96" s="196">
        <v>13.31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8.27</v>
      </c>
      <c r="E97" s="196">
        <v>0</v>
      </c>
      <c r="F97" s="196">
        <v>0</v>
      </c>
      <c r="G97" s="196">
        <v>13.24</v>
      </c>
      <c r="H97" s="196">
        <v>0</v>
      </c>
      <c r="I97" s="196">
        <v>5.85</v>
      </c>
      <c r="J97" s="196">
        <v>17.82</v>
      </c>
      <c r="K97" s="196">
        <v>57.66</v>
      </c>
      <c r="L97" s="196">
        <v>32.590000000000003</v>
      </c>
      <c r="M97" s="196">
        <v>0</v>
      </c>
      <c r="N97" s="196">
        <v>0.6</v>
      </c>
      <c r="O97" s="196">
        <v>2.02</v>
      </c>
      <c r="P97" s="196">
        <v>6.04</v>
      </c>
      <c r="Q97" s="196">
        <v>4.4400000000000004</v>
      </c>
      <c r="R97" s="196">
        <v>6.16</v>
      </c>
      <c r="S97" s="196">
        <v>3.94</v>
      </c>
      <c r="T97" s="196">
        <v>0</v>
      </c>
      <c r="U97" s="196">
        <v>13.27</v>
      </c>
      <c r="V97" s="196">
        <v>5.27</v>
      </c>
      <c r="W97" s="196">
        <v>0.47</v>
      </c>
      <c r="X97" s="196">
        <v>1.5</v>
      </c>
      <c r="Y97" s="196">
        <v>0</v>
      </c>
      <c r="Z97" s="196">
        <v>38.04</v>
      </c>
      <c r="AA97" s="196">
        <v>13.31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8.27</v>
      </c>
      <c r="E98" s="196">
        <v>0</v>
      </c>
      <c r="F98" s="196">
        <v>0</v>
      </c>
      <c r="G98" s="196">
        <v>13.24</v>
      </c>
      <c r="H98" s="196">
        <v>0</v>
      </c>
      <c r="I98" s="196">
        <v>5.85</v>
      </c>
      <c r="J98" s="196">
        <v>17.82</v>
      </c>
      <c r="K98" s="196">
        <v>57.66</v>
      </c>
      <c r="L98" s="196">
        <v>32.590000000000003</v>
      </c>
      <c r="M98" s="196">
        <v>0</v>
      </c>
      <c r="N98" s="196">
        <v>0.6</v>
      </c>
      <c r="O98" s="196">
        <v>2.02</v>
      </c>
      <c r="P98" s="196">
        <v>6.04</v>
      </c>
      <c r="Q98" s="196">
        <v>4.4400000000000004</v>
      </c>
      <c r="R98" s="196">
        <v>6.16</v>
      </c>
      <c r="S98" s="196">
        <v>3.94</v>
      </c>
      <c r="T98" s="196">
        <v>0</v>
      </c>
      <c r="U98" s="196">
        <v>13.27</v>
      </c>
      <c r="V98" s="196">
        <v>5.27</v>
      </c>
      <c r="W98" s="196">
        <v>0.47</v>
      </c>
      <c r="X98" s="196">
        <v>1.5</v>
      </c>
      <c r="Y98" s="196">
        <v>0</v>
      </c>
      <c r="Z98" s="196">
        <v>38.04</v>
      </c>
      <c r="AA98" s="196">
        <v>13.31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0.19743499999999986</v>
      </c>
      <c r="E99">
        <f t="shared" si="0"/>
        <v>0</v>
      </c>
      <c r="F99">
        <f t="shared" si="0"/>
        <v>0</v>
      </c>
      <c r="G99">
        <f t="shared" si="0"/>
        <v>0.31776000000000015</v>
      </c>
      <c r="H99">
        <f t="shared" si="0"/>
        <v>0</v>
      </c>
      <c r="I99">
        <f t="shared" si="0"/>
        <v>0.14040000000000027</v>
      </c>
      <c r="J99">
        <f t="shared" si="0"/>
        <v>0.42767999999999973</v>
      </c>
      <c r="K99">
        <f t="shared" si="0"/>
        <v>0.53746749999999976</v>
      </c>
      <c r="L99">
        <f t="shared" si="0"/>
        <v>0.40149499999999944</v>
      </c>
      <c r="M99">
        <f t="shared" si="0"/>
        <v>0</v>
      </c>
      <c r="N99">
        <f t="shared" si="0"/>
        <v>1.4400000000000024E-2</v>
      </c>
      <c r="O99">
        <f t="shared" si="0"/>
        <v>4.8480000000000058E-2</v>
      </c>
      <c r="P99">
        <f t="shared" si="0"/>
        <v>0.14233250000000008</v>
      </c>
      <c r="Q99">
        <f t="shared" si="0"/>
        <v>3.971750000000001E-2</v>
      </c>
      <c r="R99">
        <f t="shared" si="0"/>
        <v>6.6515000000000088E-2</v>
      </c>
      <c r="S99">
        <f t="shared" si="0"/>
        <v>4.5122500000000017E-2</v>
      </c>
      <c r="T99">
        <f t="shared" si="0"/>
        <v>0</v>
      </c>
      <c r="U99">
        <f t="shared" si="0"/>
        <v>0.31847999999999965</v>
      </c>
      <c r="V99">
        <f t="shared" si="0"/>
        <v>5.5780000000000038E-2</v>
      </c>
      <c r="W99">
        <f t="shared" si="0"/>
        <v>1.1244999999999993E-2</v>
      </c>
      <c r="X99">
        <f t="shared" si="0"/>
        <v>3.5999999999999997E-2</v>
      </c>
      <c r="Y99">
        <f t="shared" si="0"/>
        <v>0</v>
      </c>
      <c r="Z99">
        <f t="shared" si="0"/>
        <v>0.23166250000000033</v>
      </c>
      <c r="AA99">
        <f t="shared" si="0"/>
        <v>0.1551600000000001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0.95162250000000159</v>
      </c>
      <c r="AH99">
        <f t="shared" si="0"/>
        <v>6.8684999999999996E-2</v>
      </c>
      <c r="AI99">
        <f t="shared" si="0"/>
        <v>0.28919999999999946</v>
      </c>
      <c r="AJ99">
        <f t="shared" si="0"/>
        <v>0</v>
      </c>
      <c r="AK99">
        <f t="shared" si="0"/>
        <v>0.15766500000000008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44</v>
      </c>
      <c r="C28" s="94">
        <f>'IDT-1 Calculation'!DG28</f>
        <v>-18.628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-25.372</v>
      </c>
      <c r="G28" s="99">
        <f t="shared" si="0"/>
        <v>0</v>
      </c>
    </row>
    <row r="29" spans="1:7">
      <c r="A29" s="98" t="s">
        <v>71</v>
      </c>
      <c r="B29" s="94">
        <f>'IDT-1 Calculation'!DF29</f>
        <v>129</v>
      </c>
      <c r="C29" s="94">
        <f>'IDT-1 Calculation'!DG29</f>
        <v>-54.613999999999997</v>
      </c>
      <c r="D29" s="94">
        <f>'IDT-1 Calculation'!DH29</f>
        <v>0</v>
      </c>
      <c r="E29" s="94">
        <f>'IDT-1 Calculation'!DI29</f>
        <v>0</v>
      </c>
      <c r="F29" s="94">
        <f>'IDT-1 Calculation'!DJ29</f>
        <v>-74.385999999999996</v>
      </c>
      <c r="G29" s="99">
        <f t="shared" si="0"/>
        <v>0</v>
      </c>
    </row>
    <row r="30" spans="1:7">
      <c r="A30" s="98" t="s">
        <v>72</v>
      </c>
      <c r="B30" s="94">
        <f>'IDT-1 Calculation'!DF30</f>
        <v>138</v>
      </c>
      <c r="C30" s="94">
        <f>'IDT-1 Calculation'!DG30</f>
        <v>-58.423999999999999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-79.575999999999993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-8.4670000000000005</v>
      </c>
      <c r="D31" s="94">
        <f>'IDT-1 Calculation'!DH31</f>
        <v>20</v>
      </c>
      <c r="E31" s="94">
        <f>'IDT-1 Calculation'!DI31</f>
        <v>0</v>
      </c>
      <c r="F31" s="94">
        <f>'IDT-1 Calculation'!DJ31</f>
        <v>-11.532999999999999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-8.4670000000000005</v>
      </c>
      <c r="D32" s="94">
        <f>'IDT-1 Calculation'!DH32</f>
        <v>20</v>
      </c>
      <c r="E32" s="94">
        <f>'IDT-1 Calculation'!DI32</f>
        <v>0</v>
      </c>
      <c r="F32" s="94">
        <f>'IDT-1 Calculation'!DJ32</f>
        <v>-11.532999999999999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68.567999999999998</v>
      </c>
      <c r="C33" s="94">
        <f>'IDT-1 Calculation'!DG33</f>
        <v>0</v>
      </c>
      <c r="D33" s="94">
        <f>'IDT-1 Calculation'!DH33</f>
        <v>1.911</v>
      </c>
      <c r="E33" s="94">
        <f>'IDT-1 Calculation'!DI33</f>
        <v>0</v>
      </c>
      <c r="F33" s="94">
        <f>'IDT-1 Calculation'!DJ33</f>
        <v>-70.478999999999999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26.449000000000002</v>
      </c>
      <c r="C34" s="94">
        <f>'IDT-1 Calculation'!DG34</f>
        <v>0</v>
      </c>
      <c r="D34" s="94">
        <f>'IDT-1 Calculation'!DH34</f>
        <v>0.73699999999999999</v>
      </c>
      <c r="E34" s="94">
        <f>'IDT-1 Calculation'!DI34</f>
        <v>0</v>
      </c>
      <c r="F34" s="94">
        <f>'IDT-1 Calculation'!DJ34</f>
        <v>-27.186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13.558</v>
      </c>
      <c r="C49" s="94">
        <f>'IDT-1 Calculation'!DG49</f>
        <v>-25</v>
      </c>
      <c r="D49" s="94">
        <f>'IDT-1 Calculation'!DH49</f>
        <v>0</v>
      </c>
      <c r="E49" s="94">
        <f>'IDT-1 Calculation'!DI49</f>
        <v>0</v>
      </c>
      <c r="F49" s="94">
        <f>'IDT-1 Calculation'!DJ49</f>
        <v>11.442</v>
      </c>
      <c r="G49" s="99">
        <f t="shared" si="0"/>
        <v>0</v>
      </c>
    </row>
    <row r="50" spans="1:7">
      <c r="A50" s="98" t="s">
        <v>92</v>
      </c>
      <c r="B50" s="94">
        <f>'IDT-1 Calculation'!DF50</f>
        <v>18.981000000000002</v>
      </c>
      <c r="C50" s="94">
        <f>'IDT-1 Calculation'!DG50</f>
        <v>-35</v>
      </c>
      <c r="D50" s="94">
        <f>'IDT-1 Calculation'!DH50</f>
        <v>0</v>
      </c>
      <c r="E50" s="94">
        <f>'IDT-1 Calculation'!DI50</f>
        <v>0</v>
      </c>
      <c r="F50" s="94">
        <f>'IDT-1 Calculation'!DJ50</f>
        <v>16.018999999999998</v>
      </c>
      <c r="G50" s="99">
        <f t="shared" si="0"/>
        <v>0</v>
      </c>
    </row>
    <row r="51" spans="1:7">
      <c r="A51" s="98" t="s">
        <v>93</v>
      </c>
      <c r="B51" s="94">
        <f>'IDT-1 Calculation'!DF51</f>
        <v>21.693000000000001</v>
      </c>
      <c r="C51" s="94">
        <f>'IDT-1 Calculation'!DG51</f>
        <v>-40</v>
      </c>
      <c r="D51" s="94">
        <f>'IDT-1 Calculation'!DH51</f>
        <v>0</v>
      </c>
      <c r="E51" s="94">
        <f>'IDT-1 Calculation'!DI51</f>
        <v>0</v>
      </c>
      <c r="F51" s="94">
        <f>'IDT-1 Calculation'!DJ51</f>
        <v>18.306999999999999</v>
      </c>
      <c r="G51" s="99">
        <f t="shared" si="0"/>
        <v>0</v>
      </c>
    </row>
    <row r="52" spans="1:7">
      <c r="A52" s="98" t="s">
        <v>94</v>
      </c>
      <c r="B52" s="94">
        <f>'IDT-1 Calculation'!DF52</f>
        <v>21.693000000000001</v>
      </c>
      <c r="C52" s="94">
        <f>'IDT-1 Calculation'!DG52</f>
        <v>-40</v>
      </c>
      <c r="D52" s="94">
        <f>'IDT-1 Calculation'!DH52</f>
        <v>0</v>
      </c>
      <c r="E52" s="94">
        <f>'IDT-1 Calculation'!DI52</f>
        <v>0</v>
      </c>
      <c r="F52" s="94">
        <f>'IDT-1 Calculation'!DJ52</f>
        <v>18.306999999999999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10</v>
      </c>
      <c r="C59" s="94">
        <f>'IDT-1 Calculation'!DG59</f>
        <v>-10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67</v>
      </c>
      <c r="C60" s="94">
        <f>'IDT-1 Calculation'!DG60</f>
        <v>-67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77</v>
      </c>
      <c r="C61" s="94">
        <f>'IDT-1 Calculation'!DG61</f>
        <v>-77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67</v>
      </c>
      <c r="C62" s="94">
        <f>'IDT-1 Calculation'!DG62</f>
        <v>-67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67</v>
      </c>
      <c r="C63" s="94">
        <f>'IDT-1 Calculation'!DG63</f>
        <v>-67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63</v>
      </c>
      <c r="C64" s="94">
        <f>'IDT-1 Calculation'!DG64</f>
        <v>-63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61</v>
      </c>
      <c r="C65" s="94">
        <f>'IDT-1 Calculation'!DG65</f>
        <v>-61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88</v>
      </c>
      <c r="C66" s="94">
        <f>'IDT-1 Calculation'!DG66</f>
        <v>-37.256</v>
      </c>
      <c r="D66" s="94">
        <f>'IDT-1 Calculation'!DH66</f>
        <v>0</v>
      </c>
      <c r="E66" s="94">
        <f>'IDT-1 Calculation'!DI66</f>
        <v>0</v>
      </c>
      <c r="F66" s="94">
        <f>'IDT-1 Calculation'!DJ66</f>
        <v>-50.744</v>
      </c>
      <c r="G66" s="99">
        <f t="shared" si="0"/>
        <v>0</v>
      </c>
    </row>
    <row r="67" spans="1:7">
      <c r="A67" s="98" t="s">
        <v>109</v>
      </c>
      <c r="B67" s="94">
        <f>'IDT-1 Calculation'!DF67</f>
        <v>143</v>
      </c>
      <c r="C67" s="94">
        <f>'IDT-1 Calculation'!DG67</f>
        <v>-60.540999999999997</v>
      </c>
      <c r="D67" s="94">
        <f>'IDT-1 Calculation'!DH67</f>
        <v>0</v>
      </c>
      <c r="E67" s="94">
        <f>'IDT-1 Calculation'!DI67</f>
        <v>0</v>
      </c>
      <c r="F67" s="94">
        <f>'IDT-1 Calculation'!DJ67</f>
        <v>-82.459000000000003</v>
      </c>
      <c r="G67" s="99">
        <f t="shared" si="0"/>
        <v>0</v>
      </c>
    </row>
    <row r="68" spans="1:7">
      <c r="A68" s="98" t="s">
        <v>110</v>
      </c>
      <c r="B68" s="94">
        <f>'IDT-1 Calculation'!DF68</f>
        <v>191</v>
      </c>
      <c r="C68" s="94">
        <f>'IDT-1 Calculation'!DG68</f>
        <v>-113.54300000000001</v>
      </c>
      <c r="D68" s="94">
        <f>'IDT-1 Calculation'!DH68</f>
        <v>0</v>
      </c>
      <c r="E68" s="94">
        <f>'IDT-1 Calculation'!DI68</f>
        <v>0</v>
      </c>
      <c r="F68" s="94">
        <f>'IDT-1 Calculation'!DJ68</f>
        <v>-77.456999999999994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153.31799999999998</v>
      </c>
      <c r="C69" s="94">
        <f>'IDT-1 Calculation'!DG69</f>
        <v>-110</v>
      </c>
      <c r="D69" s="94">
        <f>'IDT-1 Calculation'!DH69</f>
        <v>4.274</v>
      </c>
      <c r="E69" s="94">
        <f>'IDT-1 Calculation'!DI69</f>
        <v>0</v>
      </c>
      <c r="F69" s="94">
        <f>'IDT-1 Calculation'!DJ69</f>
        <v>-47.591999999999999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105.83199999999999</v>
      </c>
      <c r="C70" s="94">
        <f>'IDT-1 Calculation'!DG70</f>
        <v>-75</v>
      </c>
      <c r="D70" s="94">
        <f>'IDT-1 Calculation'!DH70</f>
        <v>2.9499999999999997</v>
      </c>
      <c r="E70" s="94">
        <f>'IDT-1 Calculation'!DI70</f>
        <v>0</v>
      </c>
      <c r="F70" s="94">
        <f>'IDT-1 Calculation'!DJ70</f>
        <v>-33.781999999999996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-6.35</v>
      </c>
      <c r="D71" s="94">
        <f>'IDT-1 Calculation'!DH71</f>
        <v>15</v>
      </c>
      <c r="E71" s="94">
        <f>'IDT-1 Calculation'!DI71</f>
        <v>0</v>
      </c>
      <c r="F71" s="94">
        <f>'IDT-1 Calculation'!DJ71</f>
        <v>-8.65</v>
      </c>
      <c r="G71" s="99">
        <f t="shared" si="1"/>
        <v>0</v>
      </c>
    </row>
    <row r="72" spans="1:7">
      <c r="A72" s="98" t="s">
        <v>114</v>
      </c>
      <c r="B72" s="94">
        <f>'IDT-1 Calculation'!DF72</f>
        <v>9</v>
      </c>
      <c r="C72" s="94">
        <f>'IDT-1 Calculation'!DG72</f>
        <v>-10.16</v>
      </c>
      <c r="D72" s="94">
        <f>'IDT-1 Calculation'!DH72</f>
        <v>15</v>
      </c>
      <c r="E72" s="94">
        <f>'IDT-1 Calculation'!DI72</f>
        <v>0</v>
      </c>
      <c r="F72" s="94">
        <f>'IDT-1 Calculation'!DJ72</f>
        <v>-13.84</v>
      </c>
      <c r="G72" s="99">
        <f t="shared" si="1"/>
        <v>0</v>
      </c>
    </row>
    <row r="73" spans="1:7">
      <c r="A73" s="98" t="s">
        <v>115</v>
      </c>
      <c r="B73" s="94">
        <f>'IDT-1 Calculation'!DF73</f>
        <v>11</v>
      </c>
      <c r="C73" s="94">
        <f>'IDT-1 Calculation'!DG73</f>
        <v>-11.007</v>
      </c>
      <c r="D73" s="94">
        <f>'IDT-1 Calculation'!DH73</f>
        <v>15</v>
      </c>
      <c r="E73" s="94">
        <f>'IDT-1 Calculation'!DI73</f>
        <v>0</v>
      </c>
      <c r="F73" s="94">
        <f>'IDT-1 Calculation'!DJ73</f>
        <v>-14.993</v>
      </c>
      <c r="G73" s="99">
        <f t="shared" si="1"/>
        <v>0</v>
      </c>
    </row>
    <row r="74" spans="1:7">
      <c r="A74" s="98" t="s">
        <v>116</v>
      </c>
      <c r="B74" s="94">
        <f>'IDT-1 Calculation'!DF74</f>
        <v>25.596</v>
      </c>
      <c r="C74" s="94">
        <f>'IDT-1 Calculation'!DG74</f>
        <v>-5</v>
      </c>
      <c r="D74" s="94">
        <f>'IDT-1 Calculation'!DH74</f>
        <v>0.71399999999999997</v>
      </c>
      <c r="E74" s="94">
        <f>'IDT-1 Calculation'!DI74</f>
        <v>0</v>
      </c>
      <c r="F74" s="94">
        <f>'IDT-1 Calculation'!DJ74</f>
        <v>-21.31</v>
      </c>
      <c r="G74" s="99">
        <f t="shared" si="1"/>
        <v>0</v>
      </c>
    </row>
    <row r="75" spans="1:7">
      <c r="A75" s="98" t="s">
        <v>117</v>
      </c>
      <c r="B75" s="94">
        <f>'IDT-1 Calculation'!DF75</f>
        <v>4.8639999999999999</v>
      </c>
      <c r="C75" s="94">
        <f>'IDT-1 Calculation'!DG75</f>
        <v>-5</v>
      </c>
      <c r="D75" s="94">
        <f>'IDT-1 Calculation'!DH75</f>
        <v>0.13600000000000001</v>
      </c>
      <c r="E75" s="94">
        <f>'IDT-1 Calculation'!DI75</f>
        <v>0</v>
      </c>
      <c r="F75" s="94">
        <f>'IDT-1 Calculation'!DJ75</f>
        <v>0</v>
      </c>
      <c r="G75" s="99">
        <f t="shared" si="1"/>
        <v>-1.1102230246251565E-16</v>
      </c>
    </row>
    <row r="76" spans="1:7">
      <c r="A76" s="98" t="s">
        <v>118</v>
      </c>
      <c r="B76" s="94">
        <f>'IDT-1 Calculation'!DF76</f>
        <v>4.8639999999999999</v>
      </c>
      <c r="C76" s="94">
        <f>'IDT-1 Calculation'!DG76</f>
        <v>-5</v>
      </c>
      <c r="D76" s="94">
        <f>'IDT-1 Calculation'!DH76</f>
        <v>0.13600000000000001</v>
      </c>
      <c r="E76" s="94">
        <f>'IDT-1 Calculation'!DI76</f>
        <v>0</v>
      </c>
      <c r="F76" s="94">
        <f>'IDT-1 Calculation'!DJ76</f>
        <v>0</v>
      </c>
      <c r="G76" s="99">
        <f t="shared" si="1"/>
        <v>-1.1102230246251565E-16</v>
      </c>
    </row>
    <row r="77" spans="1:7">
      <c r="A77" s="98" t="s">
        <v>119</v>
      </c>
      <c r="B77" s="94">
        <f>'IDT-1 Calculation'!DF77</f>
        <v>4.8639999999999999</v>
      </c>
      <c r="C77" s="94">
        <f>'IDT-1 Calculation'!DG77</f>
        <v>-5</v>
      </c>
      <c r="D77" s="94">
        <f>'IDT-1 Calculation'!DH77</f>
        <v>0.13600000000000001</v>
      </c>
      <c r="E77" s="94">
        <f>'IDT-1 Calculation'!DI77</f>
        <v>0</v>
      </c>
      <c r="F77" s="94">
        <f>'IDT-1 Calculation'!DJ77</f>
        <v>0</v>
      </c>
      <c r="G77" s="99">
        <f t="shared" si="1"/>
        <v>-1.1102230246251565E-16</v>
      </c>
    </row>
    <row r="78" spans="1:7">
      <c r="A78" s="98" t="s">
        <v>120</v>
      </c>
      <c r="B78" s="94">
        <f>'IDT-1 Calculation'!DF78</f>
        <v>4.8639999999999999</v>
      </c>
      <c r="C78" s="94">
        <f>'IDT-1 Calculation'!DG78</f>
        <v>-5</v>
      </c>
      <c r="D78" s="94">
        <f>'IDT-1 Calculation'!DH78</f>
        <v>0.13600000000000001</v>
      </c>
      <c r="E78" s="94">
        <f>'IDT-1 Calculation'!DI78</f>
        <v>0</v>
      </c>
      <c r="F78" s="94">
        <f>'IDT-1 Calculation'!DJ78</f>
        <v>0</v>
      </c>
      <c r="G78" s="99">
        <f t="shared" si="1"/>
        <v>-1.1102230246251565E-16</v>
      </c>
    </row>
    <row r="79" spans="1:7">
      <c r="A79" s="98" t="s">
        <v>121</v>
      </c>
      <c r="B79" s="94">
        <f>'IDT-1 Calculation'!DF79</f>
        <v>4.8639999999999999</v>
      </c>
      <c r="C79" s="94">
        <f>'IDT-1 Calculation'!DG79</f>
        <v>-5</v>
      </c>
      <c r="D79" s="94">
        <f>'IDT-1 Calculation'!DH79</f>
        <v>0.13600000000000001</v>
      </c>
      <c r="E79" s="94">
        <f>'IDT-1 Calculation'!DI79</f>
        <v>0</v>
      </c>
      <c r="F79" s="94">
        <f>'IDT-1 Calculation'!DJ79</f>
        <v>0</v>
      </c>
      <c r="G79" s="99">
        <f t="shared" si="1"/>
        <v>-1.1102230246251565E-16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4.8639999999999999</v>
      </c>
      <c r="C81" s="94">
        <f>'IDT-1 Calculation'!DG81</f>
        <v>-5</v>
      </c>
      <c r="D81" s="94">
        <f>'IDT-1 Calculation'!DH81</f>
        <v>0.13600000000000001</v>
      </c>
      <c r="E81" s="94">
        <f>'IDT-1 Calculation'!DI81</f>
        <v>0</v>
      </c>
      <c r="F81" s="94">
        <f>'IDT-1 Calculation'!DJ81</f>
        <v>0</v>
      </c>
      <c r="G81" s="99">
        <f t="shared" si="1"/>
        <v>-1.1102230246251565E-16</v>
      </c>
    </row>
    <row r="82" spans="1:7">
      <c r="A82" s="98" t="s">
        <v>124</v>
      </c>
      <c r="B82" s="94">
        <f>'IDT-1 Calculation'!DF82</f>
        <v>4.8639999999999999</v>
      </c>
      <c r="C82" s="94">
        <f>'IDT-1 Calculation'!DG82</f>
        <v>-5</v>
      </c>
      <c r="D82" s="94">
        <f>'IDT-1 Calculation'!DH82</f>
        <v>0.13600000000000001</v>
      </c>
      <c r="E82" s="94">
        <f>'IDT-1 Calculation'!DI82</f>
        <v>0</v>
      </c>
      <c r="F82" s="94">
        <f>'IDT-1 Calculation'!DJ82</f>
        <v>0</v>
      </c>
      <c r="G82" s="99">
        <f t="shared" si="1"/>
        <v>-1.1102230246251565E-16</v>
      </c>
    </row>
    <row r="83" spans="1:7">
      <c r="A83" s="98" t="s">
        <v>125</v>
      </c>
      <c r="B83" s="94">
        <f>'IDT-1 Calculation'!DF83</f>
        <v>109.09700000000001</v>
      </c>
      <c r="C83" s="94">
        <f>'IDT-1 Calculation'!DG83</f>
        <v>-80</v>
      </c>
      <c r="D83" s="94">
        <f>'IDT-1 Calculation'!DH83</f>
        <v>3.04</v>
      </c>
      <c r="E83" s="94">
        <f>'IDT-1 Calculation'!DI83</f>
        <v>0</v>
      </c>
      <c r="F83" s="94">
        <f>'IDT-1 Calculation'!DJ83</f>
        <v>-32.137</v>
      </c>
      <c r="G83" s="99">
        <f t="shared" si="1"/>
        <v>0</v>
      </c>
    </row>
    <row r="84" spans="1:7">
      <c r="A84" s="98" t="s">
        <v>126</v>
      </c>
      <c r="B84" s="94">
        <f>'IDT-1 Calculation'!DF84</f>
        <v>160.251</v>
      </c>
      <c r="C84" s="94">
        <f>'IDT-1 Calculation'!DG84</f>
        <v>-105</v>
      </c>
      <c r="D84" s="94">
        <f>'IDT-1 Calculation'!DH84</f>
        <v>4.4660000000000002</v>
      </c>
      <c r="E84" s="94">
        <f>'IDT-1 Calculation'!DI84</f>
        <v>0</v>
      </c>
      <c r="F84" s="94">
        <f>'IDT-1 Calculation'!DJ84</f>
        <v>-59.716999999999999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191.83799999999999</v>
      </c>
      <c r="C85" s="94">
        <f>'IDT-1 Calculation'!DG85</f>
        <v>-110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-81.837999999999994</v>
      </c>
      <c r="G85" s="99">
        <f t="shared" si="1"/>
        <v>0</v>
      </c>
    </row>
    <row r="86" spans="1:7">
      <c r="A86" s="98" t="s">
        <v>128</v>
      </c>
      <c r="B86" s="94">
        <f>'IDT-1 Calculation'!DF86</f>
        <v>220.828</v>
      </c>
      <c r="C86" s="94">
        <f>'IDT-1 Calculation'!DG86</f>
        <v>-115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-105.828</v>
      </c>
      <c r="G86" s="99">
        <f t="shared" si="1"/>
        <v>0</v>
      </c>
    </row>
    <row r="87" spans="1:7">
      <c r="A87" s="98" t="s">
        <v>129</v>
      </c>
      <c r="B87" s="94">
        <f>'IDT-1 Calculation'!DF87</f>
        <v>294.49299999999999</v>
      </c>
      <c r="C87" s="94">
        <f>'IDT-1 Calculation'!DG87</f>
        <v>-140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-154.49299999999999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145</v>
      </c>
      <c r="C88" s="94">
        <f>'IDT-1 Calculation'!DG88</f>
        <v>-145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46</v>
      </c>
      <c r="C89" s="94">
        <f>'IDT-1 Calculation'!DG89</f>
        <v>-46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52</v>
      </c>
      <c r="C90" s="94">
        <f>'IDT-1 Calculation'!DG90</f>
        <v>-52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10</v>
      </c>
      <c r="C92" s="94">
        <f>'IDT-1 Calculation'!DG92</f>
        <v>-10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35</v>
      </c>
      <c r="C93" s="94">
        <f>'IDT-1 Calculation'!DG93</f>
        <v>-35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60</v>
      </c>
      <c r="C94" s="94">
        <f>'IDT-1 Calculation'!DG94</f>
        <v>-60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54</v>
      </c>
      <c r="C95" s="94">
        <f>'IDT-1 Calculation'!DG95</f>
        <v>-54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57</v>
      </c>
      <c r="C96" s="94">
        <f>'IDT-1 Calculation'!DG96</f>
        <v>-47.682000000000002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-9.3179999999999996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0.77256075000000013</v>
      </c>
      <c r="C99" s="110">
        <f>SUM(C3:C98)/4000</f>
        <v>-0.54103475000000001</v>
      </c>
      <c r="D99" s="110">
        <f>SUM(D3:D98)/4000</f>
        <v>2.6010999999999996E-2</v>
      </c>
      <c r="E99" s="110">
        <f>SUM(E3:E98)/4000</f>
        <v>0</v>
      </c>
      <c r="F99" s="110">
        <f>SUM(F3:F98)/4000</f>
        <v>-0.25753699999999996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12.42</v>
      </c>
      <c r="AH29" s="196">
        <v>3.64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9.6999999999999993</v>
      </c>
      <c r="AH30" s="196">
        <v>6.36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9.6999999999999993</v>
      </c>
      <c r="AH31" s="196">
        <v>6.36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9.6999999999999993</v>
      </c>
      <c r="AH32" s="196">
        <v>6.36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9.6999999999999993</v>
      </c>
      <c r="AH33" s="196">
        <v>6.36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9.6999999999999993</v>
      </c>
      <c r="AH34" s="196">
        <v>6.36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9.6999999999999993</v>
      </c>
      <c r="AH35" s="196">
        <v>6.36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9.6999999999999993</v>
      </c>
      <c r="AH36" s="196">
        <v>6.36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9.6999999999999993</v>
      </c>
      <c r="AH37" s="196">
        <v>6.36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9.6999999999999993</v>
      </c>
      <c r="AH38" s="196">
        <v>6.36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9.6999999999999993</v>
      </c>
      <c r="AH39" s="196">
        <v>6.36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9.6999999999999993</v>
      </c>
      <c r="AH40" s="196">
        <v>6.36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9.6999999999999993</v>
      </c>
      <c r="AH41" s="196">
        <v>3.64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12.42</v>
      </c>
      <c r="AH42" s="196">
        <v>3.64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12.42</v>
      </c>
      <c r="AH43" s="196">
        <v>3.64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9.6999999999999993</v>
      </c>
      <c r="AH44" s="196">
        <v>6.36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9.6999999999999993</v>
      </c>
      <c r="AH45" s="196">
        <v>6.36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9.6999999999999993</v>
      </c>
      <c r="AH46" s="196">
        <v>6.36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0.35885999999999935</v>
      </c>
      <c r="AH99">
        <f t="shared" si="0"/>
        <v>2.5899999999999999E-2</v>
      </c>
      <c r="AI99">
        <f t="shared" si="0"/>
        <v>0.10920000000000017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3.84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3.84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3.84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3.84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3.84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3.84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3.84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3.84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3.84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3.84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3.84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3.84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3.84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3.84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3.84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3.84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3.84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3.84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3.84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3.84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3.84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3.84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3.84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3.84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61.56</v>
      </c>
      <c r="AH29" s="196">
        <v>18.02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48.05</v>
      </c>
      <c r="AH30" s="196">
        <v>31.53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48.05</v>
      </c>
      <c r="AH31" s="196">
        <v>31.53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48.05</v>
      </c>
      <c r="AH32" s="196">
        <v>31.53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48.05</v>
      </c>
      <c r="AH33" s="196">
        <v>31.53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48.05</v>
      </c>
      <c r="AH34" s="196">
        <v>31.53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48.05</v>
      </c>
      <c r="AH35" s="196">
        <v>31.53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48.05</v>
      </c>
      <c r="AH36" s="196">
        <v>31.53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48.05</v>
      </c>
      <c r="AH37" s="196">
        <v>31.53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48.05</v>
      </c>
      <c r="AH38" s="196">
        <v>31.53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48.05</v>
      </c>
      <c r="AH39" s="196">
        <v>31.53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48.05</v>
      </c>
      <c r="AH40" s="196">
        <v>31.53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48.05</v>
      </c>
      <c r="AH41" s="196">
        <v>18.02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61.56</v>
      </c>
      <c r="AH42" s="196">
        <v>18.02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61.56</v>
      </c>
      <c r="AH43" s="196">
        <v>18.02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48.05</v>
      </c>
      <c r="AH44" s="196">
        <v>31.53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48.05</v>
      </c>
      <c r="AH45" s="196">
        <v>31.53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48.05</v>
      </c>
      <c r="AH46" s="196">
        <v>31.53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3.84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3.84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3.84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3.84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3.84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3.84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3.84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3.84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3.84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3.84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10.9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13.67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7.35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3.84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3.84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3.84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3.84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3.84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3.84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3.84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3.84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1.7781674999999995</v>
      </c>
      <c r="AH99">
        <f t="shared" si="0"/>
        <v>0.12837499999999993</v>
      </c>
      <c r="AI99">
        <f t="shared" si="0"/>
        <v>0.54047999999999963</v>
      </c>
      <c r="AJ99">
        <f t="shared" si="0"/>
        <v>0</v>
      </c>
      <c r="AK99">
        <f t="shared" si="0"/>
        <v>8.5762500000000047E-2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9.99</v>
      </c>
      <c r="E3" s="196">
        <v>0</v>
      </c>
      <c r="F3" s="196">
        <v>0</v>
      </c>
      <c r="G3" s="196">
        <v>15.99</v>
      </c>
      <c r="H3" s="196">
        <v>0</v>
      </c>
      <c r="I3" s="196">
        <v>7.06</v>
      </c>
      <c r="J3" s="196">
        <v>21.52</v>
      </c>
      <c r="K3" s="196">
        <v>2.27</v>
      </c>
      <c r="L3" s="196">
        <v>273.25</v>
      </c>
      <c r="M3" s="196">
        <v>1.1299999999999999</v>
      </c>
      <c r="N3" s="196">
        <v>0.73</v>
      </c>
      <c r="O3" s="196">
        <v>0</v>
      </c>
      <c r="P3" s="196">
        <v>3.74</v>
      </c>
      <c r="Q3" s="196">
        <v>0.36</v>
      </c>
      <c r="R3" s="196">
        <v>0.52</v>
      </c>
      <c r="S3" s="196">
        <v>4.26</v>
      </c>
      <c r="T3" s="196">
        <v>0</v>
      </c>
      <c r="U3" s="196">
        <v>1.03</v>
      </c>
      <c r="V3" s="196">
        <v>0.26</v>
      </c>
      <c r="W3" s="196">
        <v>0.56999999999999995</v>
      </c>
      <c r="X3" s="196">
        <v>1.82</v>
      </c>
      <c r="Y3" s="196">
        <v>0</v>
      </c>
      <c r="Z3" s="196">
        <v>3.12</v>
      </c>
      <c r="AA3" s="196">
        <v>1.1100000000000001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11.46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9.99</v>
      </c>
      <c r="E4" s="196">
        <v>0</v>
      </c>
      <c r="F4" s="196">
        <v>0</v>
      </c>
      <c r="G4" s="196">
        <v>15.99</v>
      </c>
      <c r="H4" s="196">
        <v>0</v>
      </c>
      <c r="I4" s="196">
        <v>7.06</v>
      </c>
      <c r="J4" s="196">
        <v>21.52</v>
      </c>
      <c r="K4" s="196">
        <v>2.27</v>
      </c>
      <c r="L4" s="196">
        <v>273.25</v>
      </c>
      <c r="M4" s="196">
        <v>1.1299999999999999</v>
      </c>
      <c r="N4" s="196">
        <v>0.73</v>
      </c>
      <c r="O4" s="196">
        <v>0</v>
      </c>
      <c r="P4" s="196">
        <v>1.62</v>
      </c>
      <c r="Q4" s="196">
        <v>0.36</v>
      </c>
      <c r="R4" s="196">
        <v>0.52</v>
      </c>
      <c r="S4" s="196">
        <v>4.26</v>
      </c>
      <c r="T4" s="196">
        <v>0</v>
      </c>
      <c r="U4" s="196">
        <v>1.03</v>
      </c>
      <c r="V4" s="196">
        <v>0.26</v>
      </c>
      <c r="W4" s="196">
        <v>0.56999999999999995</v>
      </c>
      <c r="X4" s="196">
        <v>1.82</v>
      </c>
      <c r="Y4" s="196">
        <v>0</v>
      </c>
      <c r="Z4" s="196">
        <v>3.12</v>
      </c>
      <c r="AA4" s="196">
        <v>1.1100000000000001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11.46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9.99</v>
      </c>
      <c r="E5" s="196">
        <v>0</v>
      </c>
      <c r="F5" s="196">
        <v>0</v>
      </c>
      <c r="G5" s="196">
        <v>15.99</v>
      </c>
      <c r="H5" s="196">
        <v>0</v>
      </c>
      <c r="I5" s="196">
        <v>7.06</v>
      </c>
      <c r="J5" s="196">
        <v>21.52</v>
      </c>
      <c r="K5" s="196">
        <v>2.27</v>
      </c>
      <c r="L5" s="196">
        <v>273.25</v>
      </c>
      <c r="M5" s="196">
        <v>1.1299999999999999</v>
      </c>
      <c r="N5" s="196">
        <v>0.73</v>
      </c>
      <c r="O5" s="196">
        <v>0</v>
      </c>
      <c r="P5" s="196">
        <v>1.55</v>
      </c>
      <c r="Q5" s="196">
        <v>0.36</v>
      </c>
      <c r="R5" s="196">
        <v>0.52</v>
      </c>
      <c r="S5" s="196">
        <v>4.26</v>
      </c>
      <c r="T5" s="196">
        <v>0</v>
      </c>
      <c r="U5" s="196">
        <v>1.03</v>
      </c>
      <c r="V5" s="196">
        <v>0.26</v>
      </c>
      <c r="W5" s="196">
        <v>0.56999999999999995</v>
      </c>
      <c r="X5" s="196">
        <v>1.82</v>
      </c>
      <c r="Y5" s="196">
        <v>0</v>
      </c>
      <c r="Z5" s="196">
        <v>3.12</v>
      </c>
      <c r="AA5" s="196">
        <v>1.1100000000000001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11.46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9.99</v>
      </c>
      <c r="E6" s="196">
        <v>0</v>
      </c>
      <c r="F6" s="196">
        <v>0</v>
      </c>
      <c r="G6" s="196">
        <v>15.99</v>
      </c>
      <c r="H6" s="196">
        <v>0</v>
      </c>
      <c r="I6" s="196">
        <v>7.06</v>
      </c>
      <c r="J6" s="196">
        <v>21.52</v>
      </c>
      <c r="K6" s="196">
        <v>2.27</v>
      </c>
      <c r="L6" s="196">
        <v>273.25</v>
      </c>
      <c r="M6" s="196">
        <v>1.1299999999999999</v>
      </c>
      <c r="N6" s="196">
        <v>0.73</v>
      </c>
      <c r="O6" s="196">
        <v>0</v>
      </c>
      <c r="P6" s="196">
        <v>1.55</v>
      </c>
      <c r="Q6" s="196">
        <v>0.36</v>
      </c>
      <c r="R6" s="196">
        <v>0.52</v>
      </c>
      <c r="S6" s="196">
        <v>4.26</v>
      </c>
      <c r="T6" s="196">
        <v>0</v>
      </c>
      <c r="U6" s="196">
        <v>1.03</v>
      </c>
      <c r="V6" s="196">
        <v>0.26</v>
      </c>
      <c r="W6" s="196">
        <v>0.56999999999999995</v>
      </c>
      <c r="X6" s="196">
        <v>1.82</v>
      </c>
      <c r="Y6" s="196">
        <v>0</v>
      </c>
      <c r="Z6" s="196">
        <v>3.12</v>
      </c>
      <c r="AA6" s="196">
        <v>1.1100000000000001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11.46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9.99</v>
      </c>
      <c r="E7" s="196">
        <v>0</v>
      </c>
      <c r="F7" s="196">
        <v>0</v>
      </c>
      <c r="G7" s="196">
        <v>15.99</v>
      </c>
      <c r="H7" s="196">
        <v>0</v>
      </c>
      <c r="I7" s="196">
        <v>7.06</v>
      </c>
      <c r="J7" s="196">
        <v>21.52</v>
      </c>
      <c r="K7" s="196">
        <v>1.1000000000000001</v>
      </c>
      <c r="L7" s="196">
        <v>273.26</v>
      </c>
      <c r="M7" s="196">
        <v>1.1299999999999999</v>
      </c>
      <c r="N7" s="196">
        <v>0.73</v>
      </c>
      <c r="O7" s="196">
        <v>0</v>
      </c>
      <c r="P7" s="196">
        <v>3.74</v>
      </c>
      <c r="Q7" s="196">
        <v>0.36</v>
      </c>
      <c r="R7" s="196">
        <v>11.09</v>
      </c>
      <c r="S7" s="196">
        <v>4.26</v>
      </c>
      <c r="T7" s="196">
        <v>0</v>
      </c>
      <c r="U7" s="196">
        <v>1.03</v>
      </c>
      <c r="V7" s="196">
        <v>4.4400000000000004</v>
      </c>
      <c r="W7" s="196">
        <v>12.32</v>
      </c>
      <c r="X7" s="196">
        <v>28.94</v>
      </c>
      <c r="Y7" s="196">
        <v>0</v>
      </c>
      <c r="Z7" s="196">
        <v>56.57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11.46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9.99</v>
      </c>
      <c r="E8" s="196">
        <v>0</v>
      </c>
      <c r="F8" s="196">
        <v>0</v>
      </c>
      <c r="G8" s="196">
        <v>15.99</v>
      </c>
      <c r="H8" s="196">
        <v>0</v>
      </c>
      <c r="I8" s="196">
        <v>7.06</v>
      </c>
      <c r="J8" s="196">
        <v>21.52</v>
      </c>
      <c r="K8" s="196">
        <v>1.95</v>
      </c>
      <c r="L8" s="196">
        <v>273.26</v>
      </c>
      <c r="M8" s="196">
        <v>1.1299999999999999</v>
      </c>
      <c r="N8" s="196">
        <v>0.73</v>
      </c>
      <c r="O8" s="196">
        <v>0</v>
      </c>
      <c r="P8" s="196">
        <v>3.74</v>
      </c>
      <c r="Q8" s="196">
        <v>0.36</v>
      </c>
      <c r="R8" s="196">
        <v>11.09</v>
      </c>
      <c r="S8" s="196">
        <v>4.26</v>
      </c>
      <c r="T8" s="196">
        <v>0</v>
      </c>
      <c r="U8" s="196">
        <v>1.03</v>
      </c>
      <c r="V8" s="196">
        <v>4.4400000000000004</v>
      </c>
      <c r="W8" s="196">
        <v>12.32</v>
      </c>
      <c r="X8" s="196">
        <v>28.94</v>
      </c>
      <c r="Y8" s="196">
        <v>0</v>
      </c>
      <c r="Z8" s="196">
        <v>56.57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11.46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9.99</v>
      </c>
      <c r="E9" s="196">
        <v>0</v>
      </c>
      <c r="F9" s="196">
        <v>0</v>
      </c>
      <c r="G9" s="196">
        <v>15.99</v>
      </c>
      <c r="H9" s="196">
        <v>0</v>
      </c>
      <c r="I9" s="196">
        <v>7.06</v>
      </c>
      <c r="J9" s="196">
        <v>21.52</v>
      </c>
      <c r="K9" s="196">
        <v>2.76</v>
      </c>
      <c r="L9" s="196">
        <v>273.26</v>
      </c>
      <c r="M9" s="196">
        <v>1.1299999999999999</v>
      </c>
      <c r="N9" s="196">
        <v>0.73</v>
      </c>
      <c r="O9" s="196">
        <v>0</v>
      </c>
      <c r="P9" s="196">
        <v>3.74</v>
      </c>
      <c r="Q9" s="196">
        <v>0.36</v>
      </c>
      <c r="R9" s="196">
        <v>11.09</v>
      </c>
      <c r="S9" s="196">
        <v>4.26</v>
      </c>
      <c r="T9" s="196">
        <v>0</v>
      </c>
      <c r="U9" s="196">
        <v>1.03</v>
      </c>
      <c r="V9" s="196">
        <v>4.4400000000000004</v>
      </c>
      <c r="W9" s="196">
        <v>12.32</v>
      </c>
      <c r="X9" s="196">
        <v>28.94</v>
      </c>
      <c r="Y9" s="196">
        <v>0</v>
      </c>
      <c r="Z9" s="196">
        <v>56.57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11.46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9.99</v>
      </c>
      <c r="E10" s="196">
        <v>0</v>
      </c>
      <c r="F10" s="196">
        <v>0</v>
      </c>
      <c r="G10" s="196">
        <v>15.99</v>
      </c>
      <c r="H10" s="196">
        <v>0</v>
      </c>
      <c r="I10" s="196">
        <v>7.06</v>
      </c>
      <c r="J10" s="196">
        <v>21.52</v>
      </c>
      <c r="K10" s="196">
        <v>2.76</v>
      </c>
      <c r="L10" s="196">
        <v>273.26</v>
      </c>
      <c r="M10" s="196">
        <v>1.1299999999999999</v>
      </c>
      <c r="N10" s="196">
        <v>0.73</v>
      </c>
      <c r="O10" s="196">
        <v>0</v>
      </c>
      <c r="P10" s="196">
        <v>3.74</v>
      </c>
      <c r="Q10" s="196">
        <v>0.36</v>
      </c>
      <c r="R10" s="196">
        <v>11.09</v>
      </c>
      <c r="S10" s="196">
        <v>4.26</v>
      </c>
      <c r="T10" s="196">
        <v>0</v>
      </c>
      <c r="U10" s="196">
        <v>1.03</v>
      </c>
      <c r="V10" s="196">
        <v>4.4400000000000004</v>
      </c>
      <c r="W10" s="196">
        <v>12.32</v>
      </c>
      <c r="X10" s="196">
        <v>28.94</v>
      </c>
      <c r="Y10" s="196">
        <v>0</v>
      </c>
      <c r="Z10" s="196">
        <v>56.57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11.46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9.99</v>
      </c>
      <c r="E11" s="196">
        <v>0</v>
      </c>
      <c r="F11" s="196">
        <v>0</v>
      </c>
      <c r="G11" s="196">
        <v>15.99</v>
      </c>
      <c r="H11" s="196">
        <v>0</v>
      </c>
      <c r="I11" s="196">
        <v>7.06</v>
      </c>
      <c r="J11" s="196">
        <v>21.52</v>
      </c>
      <c r="K11" s="196">
        <v>2.76</v>
      </c>
      <c r="L11" s="196">
        <v>273.26</v>
      </c>
      <c r="M11" s="196">
        <v>1.1299999999999999</v>
      </c>
      <c r="N11" s="196">
        <v>0.73</v>
      </c>
      <c r="O11" s="196">
        <v>0</v>
      </c>
      <c r="P11" s="196">
        <v>3.74</v>
      </c>
      <c r="Q11" s="196">
        <v>0.36</v>
      </c>
      <c r="R11" s="196">
        <v>11.09</v>
      </c>
      <c r="S11" s="196">
        <v>4.26</v>
      </c>
      <c r="T11" s="196">
        <v>0</v>
      </c>
      <c r="U11" s="196">
        <v>1.03</v>
      </c>
      <c r="V11" s="196">
        <v>4.4400000000000004</v>
      </c>
      <c r="W11" s="196">
        <v>12.32</v>
      </c>
      <c r="X11" s="196">
        <v>28.94</v>
      </c>
      <c r="Y11" s="196">
        <v>0</v>
      </c>
      <c r="Z11" s="196">
        <v>56.57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11.46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9.99</v>
      </c>
      <c r="E12" s="196">
        <v>0</v>
      </c>
      <c r="F12" s="196">
        <v>0</v>
      </c>
      <c r="G12" s="196">
        <v>15.99</v>
      </c>
      <c r="H12" s="196">
        <v>0</v>
      </c>
      <c r="I12" s="196">
        <v>7.06</v>
      </c>
      <c r="J12" s="196">
        <v>21.52</v>
      </c>
      <c r="K12" s="196">
        <v>2.76</v>
      </c>
      <c r="L12" s="196">
        <v>273.26</v>
      </c>
      <c r="M12" s="196">
        <v>1.1299999999999999</v>
      </c>
      <c r="N12" s="196">
        <v>0.73</v>
      </c>
      <c r="O12" s="196">
        <v>0</v>
      </c>
      <c r="P12" s="196">
        <v>3.74</v>
      </c>
      <c r="Q12" s="196">
        <v>0.36</v>
      </c>
      <c r="R12" s="196">
        <v>11.09</v>
      </c>
      <c r="S12" s="196">
        <v>4.26</v>
      </c>
      <c r="T12" s="196">
        <v>0</v>
      </c>
      <c r="U12" s="196">
        <v>1.03</v>
      </c>
      <c r="V12" s="196">
        <v>4.4400000000000004</v>
      </c>
      <c r="W12" s="196">
        <v>12.32</v>
      </c>
      <c r="X12" s="196">
        <v>28.94</v>
      </c>
      <c r="Y12" s="196">
        <v>0</v>
      </c>
      <c r="Z12" s="196">
        <v>56.57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11.46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9.99</v>
      </c>
      <c r="E13" s="196">
        <v>0</v>
      </c>
      <c r="F13" s="196">
        <v>0</v>
      </c>
      <c r="G13" s="196">
        <v>15.99</v>
      </c>
      <c r="H13" s="196">
        <v>0</v>
      </c>
      <c r="I13" s="196">
        <v>7.06</v>
      </c>
      <c r="J13" s="196">
        <v>21.52</v>
      </c>
      <c r="K13" s="196">
        <v>2.76</v>
      </c>
      <c r="L13" s="196">
        <v>273.26</v>
      </c>
      <c r="M13" s="196">
        <v>1.1299999999999999</v>
      </c>
      <c r="N13" s="196">
        <v>0.73</v>
      </c>
      <c r="O13" s="196">
        <v>0</v>
      </c>
      <c r="P13" s="196">
        <v>3.74</v>
      </c>
      <c r="Q13" s="196">
        <v>0.36</v>
      </c>
      <c r="R13" s="196">
        <v>11.09</v>
      </c>
      <c r="S13" s="196">
        <v>4.26</v>
      </c>
      <c r="T13" s="196">
        <v>0</v>
      </c>
      <c r="U13" s="196">
        <v>1.03</v>
      </c>
      <c r="V13" s="196">
        <v>4.4400000000000004</v>
      </c>
      <c r="W13" s="196">
        <v>12.32</v>
      </c>
      <c r="X13" s="196">
        <v>28.94</v>
      </c>
      <c r="Y13" s="196">
        <v>0</v>
      </c>
      <c r="Z13" s="196">
        <v>56.57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11.46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9.99</v>
      </c>
      <c r="E14" s="196">
        <v>0</v>
      </c>
      <c r="F14" s="196">
        <v>0</v>
      </c>
      <c r="G14" s="196">
        <v>15.99</v>
      </c>
      <c r="H14" s="196">
        <v>0</v>
      </c>
      <c r="I14" s="196">
        <v>7.06</v>
      </c>
      <c r="J14" s="196">
        <v>21.52</v>
      </c>
      <c r="K14" s="196">
        <v>2.76</v>
      </c>
      <c r="L14" s="196">
        <v>273.26</v>
      </c>
      <c r="M14" s="196">
        <v>1.1299999999999999</v>
      </c>
      <c r="N14" s="196">
        <v>0.73</v>
      </c>
      <c r="O14" s="196">
        <v>0</v>
      </c>
      <c r="P14" s="196">
        <v>3.74</v>
      </c>
      <c r="Q14" s="196">
        <v>0.36</v>
      </c>
      <c r="R14" s="196">
        <v>11.09</v>
      </c>
      <c r="S14" s="196">
        <v>4.26</v>
      </c>
      <c r="T14" s="196">
        <v>0</v>
      </c>
      <c r="U14" s="196">
        <v>1.03</v>
      </c>
      <c r="V14" s="196">
        <v>4.4400000000000004</v>
      </c>
      <c r="W14" s="196">
        <v>12.32</v>
      </c>
      <c r="X14" s="196">
        <v>28.94</v>
      </c>
      <c r="Y14" s="196">
        <v>0</v>
      </c>
      <c r="Z14" s="196">
        <v>56.57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11.46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9.99</v>
      </c>
      <c r="E15" s="196">
        <v>0</v>
      </c>
      <c r="F15" s="196">
        <v>0</v>
      </c>
      <c r="G15" s="196">
        <v>15.99</v>
      </c>
      <c r="H15" s="196">
        <v>0</v>
      </c>
      <c r="I15" s="196">
        <v>7.06</v>
      </c>
      <c r="J15" s="196">
        <v>21.52</v>
      </c>
      <c r="K15" s="196">
        <v>2.76</v>
      </c>
      <c r="L15" s="196">
        <v>273.26</v>
      </c>
      <c r="M15" s="196">
        <v>1.1299999999999999</v>
      </c>
      <c r="N15" s="196">
        <v>0.73</v>
      </c>
      <c r="O15" s="196">
        <v>0</v>
      </c>
      <c r="P15" s="196">
        <v>3.74</v>
      </c>
      <c r="Q15" s="196">
        <v>0.36</v>
      </c>
      <c r="R15" s="196">
        <v>11.09</v>
      </c>
      <c r="S15" s="196">
        <v>4.26</v>
      </c>
      <c r="T15" s="196">
        <v>0</v>
      </c>
      <c r="U15" s="196">
        <v>1.03</v>
      </c>
      <c r="V15" s="196">
        <v>4.4400000000000004</v>
      </c>
      <c r="W15" s="196">
        <v>12.32</v>
      </c>
      <c r="X15" s="196">
        <v>28.94</v>
      </c>
      <c r="Y15" s="196">
        <v>0</v>
      </c>
      <c r="Z15" s="196">
        <v>56.57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11.46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9.99</v>
      </c>
      <c r="E16" s="196">
        <v>0</v>
      </c>
      <c r="F16" s="196">
        <v>0</v>
      </c>
      <c r="G16" s="196">
        <v>15.99</v>
      </c>
      <c r="H16" s="196">
        <v>0</v>
      </c>
      <c r="I16" s="196">
        <v>7.06</v>
      </c>
      <c r="J16" s="196">
        <v>21.52</v>
      </c>
      <c r="K16" s="196">
        <v>2.76</v>
      </c>
      <c r="L16" s="196">
        <v>273.26</v>
      </c>
      <c r="M16" s="196">
        <v>1.1299999999999999</v>
      </c>
      <c r="N16" s="196">
        <v>0.73</v>
      </c>
      <c r="O16" s="196">
        <v>0</v>
      </c>
      <c r="P16" s="196">
        <v>3.74</v>
      </c>
      <c r="Q16" s="196">
        <v>0.36</v>
      </c>
      <c r="R16" s="196">
        <v>11.09</v>
      </c>
      <c r="S16" s="196">
        <v>4.26</v>
      </c>
      <c r="T16" s="196">
        <v>0</v>
      </c>
      <c r="U16" s="196">
        <v>1.03</v>
      </c>
      <c r="V16" s="196">
        <v>4.4400000000000004</v>
      </c>
      <c r="W16" s="196">
        <v>12.32</v>
      </c>
      <c r="X16" s="196">
        <v>28.94</v>
      </c>
      <c r="Y16" s="196">
        <v>0</v>
      </c>
      <c r="Z16" s="196">
        <v>56.57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11.46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9.99</v>
      </c>
      <c r="E17" s="196">
        <v>0</v>
      </c>
      <c r="F17" s="196">
        <v>0</v>
      </c>
      <c r="G17" s="196">
        <v>15.99</v>
      </c>
      <c r="H17" s="196">
        <v>0</v>
      </c>
      <c r="I17" s="196">
        <v>7.06</v>
      </c>
      <c r="J17" s="196">
        <v>21.52</v>
      </c>
      <c r="K17" s="196">
        <v>2.76</v>
      </c>
      <c r="L17" s="196">
        <v>273.26</v>
      </c>
      <c r="M17" s="196">
        <v>1.1299999999999999</v>
      </c>
      <c r="N17" s="196">
        <v>0.73</v>
      </c>
      <c r="O17" s="196">
        <v>0</v>
      </c>
      <c r="P17" s="196">
        <v>3.74</v>
      </c>
      <c r="Q17" s="196">
        <v>0.36</v>
      </c>
      <c r="R17" s="196">
        <v>11.09</v>
      </c>
      <c r="S17" s="196">
        <v>4.26</v>
      </c>
      <c r="T17" s="196">
        <v>0</v>
      </c>
      <c r="U17" s="196">
        <v>1.03</v>
      </c>
      <c r="V17" s="196">
        <v>4.4400000000000004</v>
      </c>
      <c r="W17" s="196">
        <v>12.32</v>
      </c>
      <c r="X17" s="196">
        <v>28.94</v>
      </c>
      <c r="Y17" s="196">
        <v>0</v>
      </c>
      <c r="Z17" s="196">
        <v>56.57</v>
      </c>
      <c r="AA17" s="196">
        <v>20.13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11.46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9.99</v>
      </c>
      <c r="E18" s="196">
        <v>0</v>
      </c>
      <c r="F18" s="196">
        <v>0</v>
      </c>
      <c r="G18" s="196">
        <v>15.99</v>
      </c>
      <c r="H18" s="196">
        <v>0</v>
      </c>
      <c r="I18" s="196">
        <v>7.06</v>
      </c>
      <c r="J18" s="196">
        <v>21.52</v>
      </c>
      <c r="K18" s="196">
        <v>2.76</v>
      </c>
      <c r="L18" s="196">
        <v>273.26</v>
      </c>
      <c r="M18" s="196">
        <v>1.1299999999999999</v>
      </c>
      <c r="N18" s="196">
        <v>0.73</v>
      </c>
      <c r="O18" s="196">
        <v>0</v>
      </c>
      <c r="P18" s="196">
        <v>3.74</v>
      </c>
      <c r="Q18" s="196">
        <v>0.36</v>
      </c>
      <c r="R18" s="196">
        <v>11.09</v>
      </c>
      <c r="S18" s="196">
        <v>4.26</v>
      </c>
      <c r="T18" s="196">
        <v>0</v>
      </c>
      <c r="U18" s="196">
        <v>1.03</v>
      </c>
      <c r="V18" s="196">
        <v>4.4400000000000004</v>
      </c>
      <c r="W18" s="196">
        <v>12.32</v>
      </c>
      <c r="X18" s="196">
        <v>28.94</v>
      </c>
      <c r="Y18" s="196">
        <v>0</v>
      </c>
      <c r="Z18" s="196">
        <v>56.57</v>
      </c>
      <c r="AA18" s="196">
        <v>20.13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11.46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9.99</v>
      </c>
      <c r="E19" s="196">
        <v>0</v>
      </c>
      <c r="F19" s="196">
        <v>0</v>
      </c>
      <c r="G19" s="196">
        <v>15.99</v>
      </c>
      <c r="H19" s="196">
        <v>0</v>
      </c>
      <c r="I19" s="196">
        <v>7.06</v>
      </c>
      <c r="J19" s="196">
        <v>21.52</v>
      </c>
      <c r="K19" s="196">
        <v>2.76</v>
      </c>
      <c r="L19" s="196">
        <v>273.26</v>
      </c>
      <c r="M19" s="196">
        <v>1.1299999999999999</v>
      </c>
      <c r="N19" s="196">
        <v>0.73</v>
      </c>
      <c r="O19" s="196">
        <v>0</v>
      </c>
      <c r="P19" s="196">
        <v>3.74</v>
      </c>
      <c r="Q19" s="196">
        <v>0.36</v>
      </c>
      <c r="R19" s="196">
        <v>11.09</v>
      </c>
      <c r="S19" s="196">
        <v>4.26</v>
      </c>
      <c r="T19" s="196">
        <v>0</v>
      </c>
      <c r="U19" s="196">
        <v>1.03</v>
      </c>
      <c r="V19" s="196">
        <v>4.4400000000000004</v>
      </c>
      <c r="W19" s="196">
        <v>12.32</v>
      </c>
      <c r="X19" s="196">
        <v>28.94</v>
      </c>
      <c r="Y19" s="196">
        <v>0</v>
      </c>
      <c r="Z19" s="196">
        <v>56.57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11.46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9.99</v>
      </c>
      <c r="E20" s="196">
        <v>0</v>
      </c>
      <c r="F20" s="196">
        <v>0</v>
      </c>
      <c r="G20" s="196">
        <v>15.99</v>
      </c>
      <c r="H20" s="196">
        <v>0</v>
      </c>
      <c r="I20" s="196">
        <v>7.06</v>
      </c>
      <c r="J20" s="196">
        <v>21.52</v>
      </c>
      <c r="K20" s="196">
        <v>2.76</v>
      </c>
      <c r="L20" s="196">
        <v>273.26</v>
      </c>
      <c r="M20" s="196">
        <v>1.1299999999999999</v>
      </c>
      <c r="N20" s="196">
        <v>0.73</v>
      </c>
      <c r="O20" s="196">
        <v>0</v>
      </c>
      <c r="P20" s="196">
        <v>3.74</v>
      </c>
      <c r="Q20" s="196">
        <v>0.36</v>
      </c>
      <c r="R20" s="196">
        <v>11.09</v>
      </c>
      <c r="S20" s="196">
        <v>4.26</v>
      </c>
      <c r="T20" s="196">
        <v>0</v>
      </c>
      <c r="U20" s="196">
        <v>1.03</v>
      </c>
      <c r="V20" s="196">
        <v>4.4400000000000004</v>
      </c>
      <c r="W20" s="196">
        <v>12.32</v>
      </c>
      <c r="X20" s="196">
        <v>28.94</v>
      </c>
      <c r="Y20" s="196">
        <v>0</v>
      </c>
      <c r="Z20" s="196">
        <v>56.57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11.46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9.99</v>
      </c>
      <c r="E21" s="196">
        <v>0</v>
      </c>
      <c r="F21" s="196">
        <v>0</v>
      </c>
      <c r="G21" s="196">
        <v>15.99</v>
      </c>
      <c r="H21" s="196">
        <v>0</v>
      </c>
      <c r="I21" s="196">
        <v>7.06</v>
      </c>
      <c r="J21" s="196">
        <v>21.52</v>
      </c>
      <c r="K21" s="196">
        <v>2.76</v>
      </c>
      <c r="L21" s="196">
        <v>273.26</v>
      </c>
      <c r="M21" s="196">
        <v>1.1299999999999999</v>
      </c>
      <c r="N21" s="196">
        <v>0.73</v>
      </c>
      <c r="O21" s="196">
        <v>0</v>
      </c>
      <c r="P21" s="196">
        <v>3.74</v>
      </c>
      <c r="Q21" s="196">
        <v>0.36</v>
      </c>
      <c r="R21" s="196">
        <v>11.09</v>
      </c>
      <c r="S21" s="196">
        <v>4.26</v>
      </c>
      <c r="T21" s="196">
        <v>0</v>
      </c>
      <c r="U21" s="196">
        <v>1.03</v>
      </c>
      <c r="V21" s="196">
        <v>4.4400000000000004</v>
      </c>
      <c r="W21" s="196">
        <v>12.32</v>
      </c>
      <c r="X21" s="196">
        <v>28.94</v>
      </c>
      <c r="Y21" s="196">
        <v>0</v>
      </c>
      <c r="Z21" s="196">
        <v>56.57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11.46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9.99</v>
      </c>
      <c r="E22" s="196">
        <v>0</v>
      </c>
      <c r="F22" s="196">
        <v>0</v>
      </c>
      <c r="G22" s="196">
        <v>15.99</v>
      </c>
      <c r="H22" s="196">
        <v>0</v>
      </c>
      <c r="I22" s="196">
        <v>7.06</v>
      </c>
      <c r="J22" s="196">
        <v>21.52</v>
      </c>
      <c r="K22" s="196">
        <v>2.76</v>
      </c>
      <c r="L22" s="196">
        <v>273.25</v>
      </c>
      <c r="M22" s="196">
        <v>1.1299999999999999</v>
      </c>
      <c r="N22" s="196">
        <v>0.73</v>
      </c>
      <c r="O22" s="196">
        <v>0</v>
      </c>
      <c r="P22" s="196">
        <v>3.74</v>
      </c>
      <c r="Q22" s="196">
        <v>0.36</v>
      </c>
      <c r="R22" s="196">
        <v>11.09</v>
      </c>
      <c r="S22" s="196">
        <v>4.26</v>
      </c>
      <c r="T22" s="196">
        <v>0</v>
      </c>
      <c r="U22" s="196">
        <v>1.03</v>
      </c>
      <c r="V22" s="196">
        <v>4.4400000000000004</v>
      </c>
      <c r="W22" s="196">
        <v>12.32</v>
      </c>
      <c r="X22" s="196">
        <v>28.94</v>
      </c>
      <c r="Y22" s="196">
        <v>0</v>
      </c>
      <c r="Z22" s="196">
        <v>56.57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11.46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9.99</v>
      </c>
      <c r="E23" s="196">
        <v>0</v>
      </c>
      <c r="F23" s="196">
        <v>0</v>
      </c>
      <c r="G23" s="196">
        <v>15.99</v>
      </c>
      <c r="H23" s="196">
        <v>0</v>
      </c>
      <c r="I23" s="196">
        <v>7.06</v>
      </c>
      <c r="J23" s="196">
        <v>21.52</v>
      </c>
      <c r="K23" s="196">
        <v>2.82</v>
      </c>
      <c r="L23" s="196">
        <v>273.25</v>
      </c>
      <c r="M23" s="196">
        <v>1.1299999999999999</v>
      </c>
      <c r="N23" s="196">
        <v>0.73</v>
      </c>
      <c r="O23" s="196">
        <v>0</v>
      </c>
      <c r="P23" s="196">
        <v>3.74</v>
      </c>
      <c r="Q23" s="196">
        <v>0.36</v>
      </c>
      <c r="R23" s="196">
        <v>2.16</v>
      </c>
      <c r="S23" s="196">
        <v>4.26</v>
      </c>
      <c r="T23" s="196">
        <v>0</v>
      </c>
      <c r="U23" s="196">
        <v>1.03</v>
      </c>
      <c r="V23" s="196">
        <v>1.1599999999999999</v>
      </c>
      <c r="W23" s="196">
        <v>0.56999999999999995</v>
      </c>
      <c r="X23" s="196">
        <v>1.82</v>
      </c>
      <c r="Y23" s="196">
        <v>0</v>
      </c>
      <c r="Z23" s="196">
        <v>3.12</v>
      </c>
      <c r="AA23" s="196">
        <v>1.1100000000000001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11.46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9.99</v>
      </c>
      <c r="E24" s="196">
        <v>0</v>
      </c>
      <c r="F24" s="196">
        <v>0</v>
      </c>
      <c r="G24" s="196">
        <v>15.99</v>
      </c>
      <c r="H24" s="196">
        <v>0</v>
      </c>
      <c r="I24" s="196">
        <v>7.06</v>
      </c>
      <c r="J24" s="196">
        <v>21.52</v>
      </c>
      <c r="K24" s="196">
        <v>2.76</v>
      </c>
      <c r="L24" s="196">
        <v>273.25</v>
      </c>
      <c r="M24" s="196">
        <v>1.1299999999999999</v>
      </c>
      <c r="N24" s="196">
        <v>0.73</v>
      </c>
      <c r="O24" s="196">
        <v>0</v>
      </c>
      <c r="P24" s="196">
        <v>3.74</v>
      </c>
      <c r="Q24" s="196">
        <v>0.36</v>
      </c>
      <c r="R24" s="196">
        <v>0.52</v>
      </c>
      <c r="S24" s="196">
        <v>4.26</v>
      </c>
      <c r="T24" s="196">
        <v>0</v>
      </c>
      <c r="U24" s="196">
        <v>1.03</v>
      </c>
      <c r="V24" s="196">
        <v>0.26</v>
      </c>
      <c r="W24" s="196">
        <v>0.56999999999999995</v>
      </c>
      <c r="X24" s="196">
        <v>1.82</v>
      </c>
      <c r="Y24" s="196">
        <v>0</v>
      </c>
      <c r="Z24" s="196">
        <v>3.12</v>
      </c>
      <c r="AA24" s="196">
        <v>1.1100000000000001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11.46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9.99</v>
      </c>
      <c r="E25" s="196">
        <v>0</v>
      </c>
      <c r="F25" s="196">
        <v>0</v>
      </c>
      <c r="G25" s="196">
        <v>15.99</v>
      </c>
      <c r="H25" s="196">
        <v>0</v>
      </c>
      <c r="I25" s="196">
        <v>7.06</v>
      </c>
      <c r="J25" s="196">
        <v>21.52</v>
      </c>
      <c r="K25" s="196">
        <v>2.76</v>
      </c>
      <c r="L25" s="196">
        <v>273.25</v>
      </c>
      <c r="M25" s="196">
        <v>1.1299999999999999</v>
      </c>
      <c r="N25" s="196">
        <v>0.73</v>
      </c>
      <c r="O25" s="196">
        <v>0</v>
      </c>
      <c r="P25" s="196">
        <v>3.74</v>
      </c>
      <c r="Q25" s="196">
        <v>0.36</v>
      </c>
      <c r="R25" s="196">
        <v>0.52</v>
      </c>
      <c r="S25" s="196">
        <v>4.26</v>
      </c>
      <c r="T25" s="196">
        <v>0</v>
      </c>
      <c r="U25" s="196">
        <v>1.03</v>
      </c>
      <c r="V25" s="196">
        <v>0.92</v>
      </c>
      <c r="W25" s="196">
        <v>0.56999999999999995</v>
      </c>
      <c r="X25" s="196">
        <v>1.82</v>
      </c>
      <c r="Y25" s="196">
        <v>0</v>
      </c>
      <c r="Z25" s="196">
        <v>3.12</v>
      </c>
      <c r="AA25" s="196">
        <v>1.1100000000000001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11.46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9.99</v>
      </c>
      <c r="E26" s="196">
        <v>0</v>
      </c>
      <c r="F26" s="196">
        <v>0</v>
      </c>
      <c r="G26" s="196">
        <v>15.99</v>
      </c>
      <c r="H26" s="196">
        <v>0</v>
      </c>
      <c r="I26" s="196">
        <v>7.06</v>
      </c>
      <c r="J26" s="196">
        <v>21.52</v>
      </c>
      <c r="K26" s="196">
        <v>2.76</v>
      </c>
      <c r="L26" s="196">
        <v>211.81</v>
      </c>
      <c r="M26" s="196">
        <v>1.1299999999999999</v>
      </c>
      <c r="N26" s="196">
        <v>0.73</v>
      </c>
      <c r="O26" s="196">
        <v>0</v>
      </c>
      <c r="P26" s="196">
        <v>3.74</v>
      </c>
      <c r="Q26" s="196">
        <v>0.36</v>
      </c>
      <c r="R26" s="196">
        <v>0.52</v>
      </c>
      <c r="S26" s="196">
        <v>4.26</v>
      </c>
      <c r="T26" s="196">
        <v>0</v>
      </c>
      <c r="U26" s="196">
        <v>1.03</v>
      </c>
      <c r="V26" s="196">
        <v>0.25</v>
      </c>
      <c r="W26" s="196">
        <v>0.56999999999999995</v>
      </c>
      <c r="X26" s="196">
        <v>1.82</v>
      </c>
      <c r="Y26" s="196">
        <v>0</v>
      </c>
      <c r="Z26" s="196">
        <v>3.12</v>
      </c>
      <c r="AA26" s="196">
        <v>1.1100000000000001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11.46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9.99</v>
      </c>
      <c r="E27" s="196">
        <v>0</v>
      </c>
      <c r="F27" s="196">
        <v>0</v>
      </c>
      <c r="G27" s="196">
        <v>15.99</v>
      </c>
      <c r="H27" s="196">
        <v>0</v>
      </c>
      <c r="I27" s="196">
        <v>7.06</v>
      </c>
      <c r="J27" s="196">
        <v>21.52</v>
      </c>
      <c r="K27" s="196">
        <v>2.76</v>
      </c>
      <c r="L27" s="196">
        <v>115.82</v>
      </c>
      <c r="M27" s="196">
        <v>1.1299999999999999</v>
      </c>
      <c r="N27" s="196">
        <v>0.73</v>
      </c>
      <c r="O27" s="196">
        <v>0</v>
      </c>
      <c r="P27" s="196">
        <v>3.74</v>
      </c>
      <c r="Q27" s="196">
        <v>0.13</v>
      </c>
      <c r="R27" s="196">
        <v>0.52</v>
      </c>
      <c r="S27" s="196">
        <v>0.39</v>
      </c>
      <c r="T27" s="196">
        <v>0</v>
      </c>
      <c r="U27" s="196">
        <v>1.03</v>
      </c>
      <c r="V27" s="196">
        <v>0.25</v>
      </c>
      <c r="W27" s="196">
        <v>0.56999999999999995</v>
      </c>
      <c r="X27" s="196">
        <v>1.82</v>
      </c>
      <c r="Y27" s="196">
        <v>0</v>
      </c>
      <c r="Z27" s="196">
        <v>3.12</v>
      </c>
      <c r="AA27" s="196">
        <v>1.1100000000000001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9.99</v>
      </c>
      <c r="E28" s="196">
        <v>0</v>
      </c>
      <c r="F28" s="196">
        <v>0</v>
      </c>
      <c r="G28" s="196">
        <v>15.99</v>
      </c>
      <c r="H28" s="196">
        <v>0</v>
      </c>
      <c r="I28" s="196">
        <v>7.06</v>
      </c>
      <c r="J28" s="196">
        <v>21.52</v>
      </c>
      <c r="K28" s="196">
        <v>2.82</v>
      </c>
      <c r="L28" s="196">
        <v>29.43</v>
      </c>
      <c r="M28" s="196">
        <v>1.1299999999999999</v>
      </c>
      <c r="N28" s="196">
        <v>0.73</v>
      </c>
      <c r="O28" s="196">
        <v>0</v>
      </c>
      <c r="P28" s="196">
        <v>3.74</v>
      </c>
      <c r="Q28" s="196">
        <v>0.13</v>
      </c>
      <c r="R28" s="196">
        <v>0.52</v>
      </c>
      <c r="S28" s="196">
        <v>0.33</v>
      </c>
      <c r="T28" s="196">
        <v>0</v>
      </c>
      <c r="U28" s="196">
        <v>1.03</v>
      </c>
      <c r="V28" s="196">
        <v>0.25</v>
      </c>
      <c r="W28" s="196">
        <v>0.56999999999999995</v>
      </c>
      <c r="X28" s="196">
        <v>1.82</v>
      </c>
      <c r="Y28" s="196">
        <v>0</v>
      </c>
      <c r="Z28" s="196">
        <v>3.12</v>
      </c>
      <c r="AA28" s="196">
        <v>1.1100000000000001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9.99</v>
      </c>
      <c r="E29" s="196">
        <v>0</v>
      </c>
      <c r="F29" s="196">
        <v>0</v>
      </c>
      <c r="G29" s="196">
        <v>15.99</v>
      </c>
      <c r="H29" s="196">
        <v>0</v>
      </c>
      <c r="I29" s="196">
        <v>7.06</v>
      </c>
      <c r="J29" s="196">
        <v>21.52</v>
      </c>
      <c r="K29" s="196">
        <v>0.19</v>
      </c>
      <c r="L29" s="196">
        <v>23.2</v>
      </c>
      <c r="M29" s="196">
        <v>1.1299999999999999</v>
      </c>
      <c r="N29" s="196">
        <v>0.73</v>
      </c>
      <c r="O29" s="196">
        <v>0</v>
      </c>
      <c r="P29" s="196">
        <v>3.74</v>
      </c>
      <c r="Q29" s="196">
        <v>0.13</v>
      </c>
      <c r="R29" s="196">
        <v>0.52</v>
      </c>
      <c r="S29" s="196">
        <v>0.33</v>
      </c>
      <c r="T29" s="196">
        <v>0</v>
      </c>
      <c r="U29" s="196">
        <v>1.03</v>
      </c>
      <c r="V29" s="196">
        <v>0.25</v>
      </c>
      <c r="W29" s="196">
        <v>0.56999999999999995</v>
      </c>
      <c r="X29" s="196">
        <v>1.82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39.520000000000003</v>
      </c>
      <c r="AH29" s="196">
        <v>11.57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9.99</v>
      </c>
      <c r="E30" s="196">
        <v>0</v>
      </c>
      <c r="F30" s="196">
        <v>0</v>
      </c>
      <c r="G30" s="196">
        <v>15.99</v>
      </c>
      <c r="H30" s="196">
        <v>0</v>
      </c>
      <c r="I30" s="196">
        <v>7.06</v>
      </c>
      <c r="J30" s="196">
        <v>21.52</v>
      </c>
      <c r="K30" s="196">
        <v>0.19</v>
      </c>
      <c r="L30" s="196">
        <v>23.2</v>
      </c>
      <c r="M30" s="196">
        <v>1.1299999999999999</v>
      </c>
      <c r="N30" s="196">
        <v>0.73</v>
      </c>
      <c r="O30" s="196">
        <v>0</v>
      </c>
      <c r="P30" s="196">
        <v>3.74</v>
      </c>
      <c r="Q30" s="196">
        <v>0.13</v>
      </c>
      <c r="R30" s="196">
        <v>0.52</v>
      </c>
      <c r="S30" s="196">
        <v>0.33</v>
      </c>
      <c r="T30" s="196">
        <v>0</v>
      </c>
      <c r="U30" s="196">
        <v>1.03</v>
      </c>
      <c r="V30" s="196">
        <v>0.25</v>
      </c>
      <c r="W30" s="196">
        <v>0.56999999999999995</v>
      </c>
      <c r="X30" s="196">
        <v>1.82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30.85</v>
      </c>
      <c r="AH30" s="196">
        <v>20.239999999999998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9.99</v>
      </c>
      <c r="E31" s="196">
        <v>0</v>
      </c>
      <c r="F31" s="196">
        <v>0</v>
      </c>
      <c r="G31" s="196">
        <v>15.99</v>
      </c>
      <c r="H31" s="196">
        <v>0</v>
      </c>
      <c r="I31" s="196">
        <v>7.06</v>
      </c>
      <c r="J31" s="196">
        <v>21.52</v>
      </c>
      <c r="K31" s="196">
        <v>0.19</v>
      </c>
      <c r="L31" s="196">
        <v>23.2</v>
      </c>
      <c r="M31" s="196">
        <v>1.1299999999999999</v>
      </c>
      <c r="N31" s="196">
        <v>0.73</v>
      </c>
      <c r="O31" s="196">
        <v>0</v>
      </c>
      <c r="P31" s="196">
        <v>3.74</v>
      </c>
      <c r="Q31" s="196">
        <v>0.13</v>
      </c>
      <c r="R31" s="196">
        <v>0.52</v>
      </c>
      <c r="S31" s="196">
        <v>0.33</v>
      </c>
      <c r="T31" s="196">
        <v>0</v>
      </c>
      <c r="U31" s="196">
        <v>1.03</v>
      </c>
      <c r="V31" s="196">
        <v>0.25</v>
      </c>
      <c r="W31" s="196">
        <v>0.56999999999999995</v>
      </c>
      <c r="X31" s="196">
        <v>1.82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30.85</v>
      </c>
      <c r="AH31" s="196">
        <v>20.239999999999998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9.99</v>
      </c>
      <c r="E32" s="196">
        <v>0</v>
      </c>
      <c r="F32" s="196">
        <v>0</v>
      </c>
      <c r="G32" s="196">
        <v>15.99</v>
      </c>
      <c r="H32" s="196">
        <v>0</v>
      </c>
      <c r="I32" s="196">
        <v>7.06</v>
      </c>
      <c r="J32" s="196">
        <v>21.52</v>
      </c>
      <c r="K32" s="196">
        <v>0.19</v>
      </c>
      <c r="L32" s="196">
        <v>23.2</v>
      </c>
      <c r="M32" s="196">
        <v>1.1299999999999999</v>
      </c>
      <c r="N32" s="196">
        <v>0.73</v>
      </c>
      <c r="O32" s="196">
        <v>0</v>
      </c>
      <c r="P32" s="196">
        <v>3.74</v>
      </c>
      <c r="Q32" s="196">
        <v>0.13</v>
      </c>
      <c r="R32" s="196">
        <v>0.52</v>
      </c>
      <c r="S32" s="196">
        <v>0.33</v>
      </c>
      <c r="T32" s="196">
        <v>0</v>
      </c>
      <c r="U32" s="196">
        <v>1.03</v>
      </c>
      <c r="V32" s="196">
        <v>0.25</v>
      </c>
      <c r="W32" s="196">
        <v>0.56999999999999995</v>
      </c>
      <c r="X32" s="196">
        <v>1.82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30.85</v>
      </c>
      <c r="AH32" s="196">
        <v>20.239999999999998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9.99</v>
      </c>
      <c r="E33" s="196">
        <v>0</v>
      </c>
      <c r="F33" s="196">
        <v>0</v>
      </c>
      <c r="G33" s="196">
        <v>15.99</v>
      </c>
      <c r="H33" s="196">
        <v>0</v>
      </c>
      <c r="I33" s="196">
        <v>7.06</v>
      </c>
      <c r="J33" s="196">
        <v>21.52</v>
      </c>
      <c r="K33" s="196">
        <v>0.19</v>
      </c>
      <c r="L33" s="196">
        <v>23.2</v>
      </c>
      <c r="M33" s="196">
        <v>1.1299999999999999</v>
      </c>
      <c r="N33" s="196">
        <v>0.73</v>
      </c>
      <c r="O33" s="196">
        <v>0</v>
      </c>
      <c r="P33" s="196">
        <v>3.74</v>
      </c>
      <c r="Q33" s="196">
        <v>0.13</v>
      </c>
      <c r="R33" s="196">
        <v>0.52</v>
      </c>
      <c r="S33" s="196">
        <v>0.33</v>
      </c>
      <c r="T33" s="196">
        <v>0</v>
      </c>
      <c r="U33" s="196">
        <v>1.03</v>
      </c>
      <c r="V33" s="196">
        <v>0.25</v>
      </c>
      <c r="W33" s="196">
        <v>0.56999999999999995</v>
      </c>
      <c r="X33" s="196">
        <v>1.82</v>
      </c>
      <c r="Y33" s="196">
        <v>0</v>
      </c>
      <c r="Z33" s="196">
        <v>3.12</v>
      </c>
      <c r="AA33" s="196">
        <v>1.1100000000000001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30.85</v>
      </c>
      <c r="AH33" s="196">
        <v>20.239999999999998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9.99</v>
      </c>
      <c r="E34" s="196">
        <v>0</v>
      </c>
      <c r="F34" s="196">
        <v>0</v>
      </c>
      <c r="G34" s="196">
        <v>15.99</v>
      </c>
      <c r="H34" s="196">
        <v>0</v>
      </c>
      <c r="I34" s="196">
        <v>7.06</v>
      </c>
      <c r="J34" s="196">
        <v>21.52</v>
      </c>
      <c r="K34" s="196">
        <v>0.19</v>
      </c>
      <c r="L34" s="196">
        <v>23.2</v>
      </c>
      <c r="M34" s="196">
        <v>1.1299999999999999</v>
      </c>
      <c r="N34" s="196">
        <v>0.73</v>
      </c>
      <c r="O34" s="196">
        <v>0</v>
      </c>
      <c r="P34" s="196">
        <v>3.74</v>
      </c>
      <c r="Q34" s="196">
        <v>0.13</v>
      </c>
      <c r="R34" s="196">
        <v>0.52</v>
      </c>
      <c r="S34" s="196">
        <v>0.33</v>
      </c>
      <c r="T34" s="196">
        <v>0</v>
      </c>
      <c r="U34" s="196">
        <v>1.03</v>
      </c>
      <c r="V34" s="196">
        <v>0.25</v>
      </c>
      <c r="W34" s="196">
        <v>0.56999999999999995</v>
      </c>
      <c r="X34" s="196">
        <v>1.82</v>
      </c>
      <c r="Y34" s="196">
        <v>0</v>
      </c>
      <c r="Z34" s="196">
        <v>3.12</v>
      </c>
      <c r="AA34" s="196">
        <v>1.1100000000000001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30.85</v>
      </c>
      <c r="AH34" s="196">
        <v>20.239999999999998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9.92</v>
      </c>
      <c r="E35" s="196">
        <v>0</v>
      </c>
      <c r="F35" s="196">
        <v>0</v>
      </c>
      <c r="G35" s="196">
        <v>15.99</v>
      </c>
      <c r="H35" s="196">
        <v>0</v>
      </c>
      <c r="I35" s="196">
        <v>7.06</v>
      </c>
      <c r="J35" s="196">
        <v>21.52</v>
      </c>
      <c r="K35" s="196">
        <v>0.19</v>
      </c>
      <c r="L35" s="196">
        <v>23.2</v>
      </c>
      <c r="M35" s="196">
        <v>1.1299999999999999</v>
      </c>
      <c r="N35" s="196">
        <v>0.73</v>
      </c>
      <c r="O35" s="196">
        <v>0</v>
      </c>
      <c r="P35" s="196">
        <v>3.74</v>
      </c>
      <c r="Q35" s="196">
        <v>0.13</v>
      </c>
      <c r="R35" s="196">
        <v>0.52</v>
      </c>
      <c r="S35" s="196">
        <v>0.33</v>
      </c>
      <c r="T35" s="196">
        <v>0</v>
      </c>
      <c r="U35" s="196">
        <v>1.03</v>
      </c>
      <c r="V35" s="196">
        <v>0.25</v>
      </c>
      <c r="W35" s="196">
        <v>0.56999999999999995</v>
      </c>
      <c r="X35" s="196">
        <v>1.82</v>
      </c>
      <c r="Y35" s="196">
        <v>0</v>
      </c>
      <c r="Z35" s="196">
        <v>3.12</v>
      </c>
      <c r="AA35" s="196">
        <v>1.1100000000000001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30.85</v>
      </c>
      <c r="AH35" s="196">
        <v>20.239999999999998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9.92</v>
      </c>
      <c r="E36" s="196">
        <v>0</v>
      </c>
      <c r="F36" s="196">
        <v>0</v>
      </c>
      <c r="G36" s="196">
        <v>15.99</v>
      </c>
      <c r="H36" s="196">
        <v>0</v>
      </c>
      <c r="I36" s="196">
        <v>7.06</v>
      </c>
      <c r="J36" s="196">
        <v>21.52</v>
      </c>
      <c r="K36" s="196">
        <v>0.19</v>
      </c>
      <c r="L36" s="196">
        <v>23.2</v>
      </c>
      <c r="M36" s="196">
        <v>1.1299999999999999</v>
      </c>
      <c r="N36" s="196">
        <v>0.73</v>
      </c>
      <c r="O36" s="196">
        <v>0</v>
      </c>
      <c r="P36" s="196">
        <v>3.74</v>
      </c>
      <c r="Q36" s="196">
        <v>0.13</v>
      </c>
      <c r="R36" s="196">
        <v>0.52</v>
      </c>
      <c r="S36" s="196">
        <v>0.33</v>
      </c>
      <c r="T36" s="196">
        <v>0</v>
      </c>
      <c r="U36" s="196">
        <v>1.03</v>
      </c>
      <c r="V36" s="196">
        <v>0.25</v>
      </c>
      <c r="W36" s="196">
        <v>0.56999999999999995</v>
      </c>
      <c r="X36" s="196">
        <v>1.82</v>
      </c>
      <c r="Y36" s="196">
        <v>0</v>
      </c>
      <c r="Z36" s="196">
        <v>3.12</v>
      </c>
      <c r="AA36" s="196">
        <v>1.1100000000000001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30.85</v>
      </c>
      <c r="AH36" s="196">
        <v>20.239999999999998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9.92</v>
      </c>
      <c r="E37" s="196">
        <v>0</v>
      </c>
      <c r="F37" s="196">
        <v>0</v>
      </c>
      <c r="G37" s="196">
        <v>15.99</v>
      </c>
      <c r="H37" s="196">
        <v>0</v>
      </c>
      <c r="I37" s="196">
        <v>7.06</v>
      </c>
      <c r="J37" s="196">
        <v>21.52</v>
      </c>
      <c r="K37" s="196">
        <v>0.19</v>
      </c>
      <c r="L37" s="196">
        <v>23.2</v>
      </c>
      <c r="M37" s="196">
        <v>1.1299999999999999</v>
      </c>
      <c r="N37" s="196">
        <v>0.73</v>
      </c>
      <c r="O37" s="196">
        <v>0</v>
      </c>
      <c r="P37" s="196">
        <v>3.74</v>
      </c>
      <c r="Q37" s="196">
        <v>0.13</v>
      </c>
      <c r="R37" s="196">
        <v>0.52</v>
      </c>
      <c r="S37" s="196">
        <v>0.33</v>
      </c>
      <c r="T37" s="196">
        <v>0</v>
      </c>
      <c r="U37" s="196">
        <v>1.03</v>
      </c>
      <c r="V37" s="196">
        <v>0.25</v>
      </c>
      <c r="W37" s="196">
        <v>0.56999999999999995</v>
      </c>
      <c r="X37" s="196">
        <v>1.82</v>
      </c>
      <c r="Y37" s="196">
        <v>0</v>
      </c>
      <c r="Z37" s="196">
        <v>3.12</v>
      </c>
      <c r="AA37" s="196">
        <v>1.1100000000000001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30.85</v>
      </c>
      <c r="AH37" s="196">
        <v>20.239999999999998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9.92</v>
      </c>
      <c r="E38" s="196">
        <v>0</v>
      </c>
      <c r="F38" s="196">
        <v>0</v>
      </c>
      <c r="G38" s="196">
        <v>15.99</v>
      </c>
      <c r="H38" s="196">
        <v>0</v>
      </c>
      <c r="I38" s="196">
        <v>7.06</v>
      </c>
      <c r="J38" s="196">
        <v>21.52</v>
      </c>
      <c r="K38" s="196">
        <v>0.19</v>
      </c>
      <c r="L38" s="196">
        <v>23.2</v>
      </c>
      <c r="M38" s="196">
        <v>1.1299999999999999</v>
      </c>
      <c r="N38" s="196">
        <v>0.73</v>
      </c>
      <c r="O38" s="196">
        <v>0</v>
      </c>
      <c r="P38" s="196">
        <v>3.74</v>
      </c>
      <c r="Q38" s="196">
        <v>0.13</v>
      </c>
      <c r="R38" s="196">
        <v>0.52</v>
      </c>
      <c r="S38" s="196">
        <v>0.33</v>
      </c>
      <c r="T38" s="196">
        <v>0</v>
      </c>
      <c r="U38" s="196">
        <v>1.03</v>
      </c>
      <c r="V38" s="196">
        <v>0.25</v>
      </c>
      <c r="W38" s="196">
        <v>0.56999999999999995</v>
      </c>
      <c r="X38" s="196">
        <v>1.82</v>
      </c>
      <c r="Y38" s="196">
        <v>0</v>
      </c>
      <c r="Z38" s="196">
        <v>3.12</v>
      </c>
      <c r="AA38" s="196">
        <v>1.1100000000000001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30.85</v>
      </c>
      <c r="AH38" s="196">
        <v>20.239999999999998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9.92</v>
      </c>
      <c r="E39" s="196">
        <v>0</v>
      </c>
      <c r="F39" s="196">
        <v>0</v>
      </c>
      <c r="G39" s="196">
        <v>15.99</v>
      </c>
      <c r="H39" s="196">
        <v>0</v>
      </c>
      <c r="I39" s="196">
        <v>7.06</v>
      </c>
      <c r="J39" s="196">
        <v>21.52</v>
      </c>
      <c r="K39" s="196">
        <v>0.19</v>
      </c>
      <c r="L39" s="196">
        <v>23.2</v>
      </c>
      <c r="M39" s="196">
        <v>1.1299999999999999</v>
      </c>
      <c r="N39" s="196">
        <v>0.73</v>
      </c>
      <c r="O39" s="196">
        <v>0</v>
      </c>
      <c r="P39" s="196">
        <v>3.74</v>
      </c>
      <c r="Q39" s="196">
        <v>0.13</v>
      </c>
      <c r="R39" s="196">
        <v>0.52</v>
      </c>
      <c r="S39" s="196">
        <v>0.33</v>
      </c>
      <c r="T39" s="196">
        <v>0</v>
      </c>
      <c r="U39" s="196">
        <v>1.03</v>
      </c>
      <c r="V39" s="196">
        <v>0.25</v>
      </c>
      <c r="W39" s="196">
        <v>0.56999999999999995</v>
      </c>
      <c r="X39" s="196">
        <v>1.82</v>
      </c>
      <c r="Y39" s="196">
        <v>0</v>
      </c>
      <c r="Z39" s="196">
        <v>3.12</v>
      </c>
      <c r="AA39" s="196">
        <v>1.1100000000000001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30.85</v>
      </c>
      <c r="AH39" s="196">
        <v>20.239999999999998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9.92</v>
      </c>
      <c r="E40" s="196">
        <v>0</v>
      </c>
      <c r="F40" s="196">
        <v>0</v>
      </c>
      <c r="G40" s="196">
        <v>15.99</v>
      </c>
      <c r="H40" s="196">
        <v>0</v>
      </c>
      <c r="I40" s="196">
        <v>7.06</v>
      </c>
      <c r="J40" s="196">
        <v>21.52</v>
      </c>
      <c r="K40" s="196">
        <v>0.19</v>
      </c>
      <c r="L40" s="196">
        <v>23.2</v>
      </c>
      <c r="M40" s="196">
        <v>1.1299999999999999</v>
      </c>
      <c r="N40" s="196">
        <v>0.73</v>
      </c>
      <c r="O40" s="196">
        <v>0</v>
      </c>
      <c r="P40" s="196">
        <v>3.74</v>
      </c>
      <c r="Q40" s="196">
        <v>0.13</v>
      </c>
      <c r="R40" s="196">
        <v>0.52</v>
      </c>
      <c r="S40" s="196">
        <v>0.33</v>
      </c>
      <c r="T40" s="196">
        <v>0</v>
      </c>
      <c r="U40" s="196">
        <v>1.03</v>
      </c>
      <c r="V40" s="196">
        <v>0.25</v>
      </c>
      <c r="W40" s="196">
        <v>0.56999999999999995</v>
      </c>
      <c r="X40" s="196">
        <v>1.82</v>
      </c>
      <c r="Y40" s="196">
        <v>0</v>
      </c>
      <c r="Z40" s="196">
        <v>3.12</v>
      </c>
      <c r="AA40" s="196">
        <v>1.1100000000000001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30.85</v>
      </c>
      <c r="AH40" s="196">
        <v>20.239999999999998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9.92</v>
      </c>
      <c r="E41" s="196">
        <v>0</v>
      </c>
      <c r="F41" s="196">
        <v>0</v>
      </c>
      <c r="G41" s="196">
        <v>15.99</v>
      </c>
      <c r="H41" s="196">
        <v>0</v>
      </c>
      <c r="I41" s="196">
        <v>7.06</v>
      </c>
      <c r="J41" s="196">
        <v>21.52</v>
      </c>
      <c r="K41" s="196">
        <v>0.19</v>
      </c>
      <c r="L41" s="196">
        <v>23.2</v>
      </c>
      <c r="M41" s="196">
        <v>1.1299999999999999</v>
      </c>
      <c r="N41" s="196">
        <v>0.73</v>
      </c>
      <c r="O41" s="196">
        <v>0</v>
      </c>
      <c r="P41" s="196">
        <v>3.74</v>
      </c>
      <c r="Q41" s="196">
        <v>0.13</v>
      </c>
      <c r="R41" s="196">
        <v>0.52</v>
      </c>
      <c r="S41" s="196">
        <v>0.33</v>
      </c>
      <c r="T41" s="196">
        <v>0</v>
      </c>
      <c r="U41" s="196">
        <v>1.03</v>
      </c>
      <c r="V41" s="196">
        <v>0.25</v>
      </c>
      <c r="W41" s="196">
        <v>0.56999999999999995</v>
      </c>
      <c r="X41" s="196">
        <v>1.82</v>
      </c>
      <c r="Y41" s="196">
        <v>0</v>
      </c>
      <c r="Z41" s="196">
        <v>3.12</v>
      </c>
      <c r="AA41" s="196">
        <v>1.1100000000000001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30.85</v>
      </c>
      <c r="AH41" s="196">
        <v>11.57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9.92</v>
      </c>
      <c r="E42" s="196">
        <v>0</v>
      </c>
      <c r="F42" s="196">
        <v>0</v>
      </c>
      <c r="G42" s="196">
        <v>15.99</v>
      </c>
      <c r="H42" s="196">
        <v>0</v>
      </c>
      <c r="I42" s="196">
        <v>7.06</v>
      </c>
      <c r="J42" s="196">
        <v>21.52</v>
      </c>
      <c r="K42" s="196">
        <v>0.19</v>
      </c>
      <c r="L42" s="196">
        <v>23.2</v>
      </c>
      <c r="M42" s="196">
        <v>1.1299999999999999</v>
      </c>
      <c r="N42" s="196">
        <v>0.73</v>
      </c>
      <c r="O42" s="196">
        <v>0</v>
      </c>
      <c r="P42" s="196">
        <v>3.74</v>
      </c>
      <c r="Q42" s="196">
        <v>0.13</v>
      </c>
      <c r="R42" s="196">
        <v>0.52</v>
      </c>
      <c r="S42" s="196">
        <v>0.33</v>
      </c>
      <c r="T42" s="196">
        <v>0</v>
      </c>
      <c r="U42" s="196">
        <v>1.03</v>
      </c>
      <c r="V42" s="196">
        <v>0.25</v>
      </c>
      <c r="W42" s="196">
        <v>0.56999999999999995</v>
      </c>
      <c r="X42" s="196">
        <v>1.82</v>
      </c>
      <c r="Y42" s="196">
        <v>0</v>
      </c>
      <c r="Z42" s="196">
        <v>3.12</v>
      </c>
      <c r="AA42" s="196">
        <v>1.1100000000000001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39.520000000000003</v>
      </c>
      <c r="AH42" s="196">
        <v>11.57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9.92</v>
      </c>
      <c r="E43" s="196">
        <v>0</v>
      </c>
      <c r="F43" s="196">
        <v>0</v>
      </c>
      <c r="G43" s="196">
        <v>15.99</v>
      </c>
      <c r="H43" s="196">
        <v>0</v>
      </c>
      <c r="I43" s="196">
        <v>7.06</v>
      </c>
      <c r="J43" s="196">
        <v>21.52</v>
      </c>
      <c r="K43" s="196">
        <v>0.19</v>
      </c>
      <c r="L43" s="196">
        <v>23.2</v>
      </c>
      <c r="M43" s="196">
        <v>1.1299999999999999</v>
      </c>
      <c r="N43" s="196">
        <v>0.73</v>
      </c>
      <c r="O43" s="196">
        <v>0</v>
      </c>
      <c r="P43" s="196">
        <v>3.74</v>
      </c>
      <c r="Q43" s="196">
        <v>0.13</v>
      </c>
      <c r="R43" s="196">
        <v>0.52</v>
      </c>
      <c r="S43" s="196">
        <v>0.33</v>
      </c>
      <c r="T43" s="196">
        <v>0</v>
      </c>
      <c r="U43" s="196">
        <v>1.03</v>
      </c>
      <c r="V43" s="196">
        <v>0.25</v>
      </c>
      <c r="W43" s="196">
        <v>0.56999999999999995</v>
      </c>
      <c r="X43" s="196">
        <v>1.82</v>
      </c>
      <c r="Y43" s="196">
        <v>0</v>
      </c>
      <c r="Z43" s="196">
        <v>3.12</v>
      </c>
      <c r="AA43" s="196">
        <v>1.1100000000000001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39.520000000000003</v>
      </c>
      <c r="AH43" s="196">
        <v>11.57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9.92</v>
      </c>
      <c r="E44" s="196">
        <v>0</v>
      </c>
      <c r="F44" s="196">
        <v>0</v>
      </c>
      <c r="G44" s="196">
        <v>15.99</v>
      </c>
      <c r="H44" s="196">
        <v>0</v>
      </c>
      <c r="I44" s="196">
        <v>7.06</v>
      </c>
      <c r="J44" s="196">
        <v>21.52</v>
      </c>
      <c r="K44" s="196">
        <v>0.19</v>
      </c>
      <c r="L44" s="196">
        <v>23.2</v>
      </c>
      <c r="M44" s="196">
        <v>1.1299999999999999</v>
      </c>
      <c r="N44" s="196">
        <v>0.73</v>
      </c>
      <c r="O44" s="196">
        <v>0</v>
      </c>
      <c r="P44" s="196">
        <v>3.74</v>
      </c>
      <c r="Q44" s="196">
        <v>0.13</v>
      </c>
      <c r="R44" s="196">
        <v>0.52</v>
      </c>
      <c r="S44" s="196">
        <v>0.33</v>
      </c>
      <c r="T44" s="196">
        <v>0</v>
      </c>
      <c r="U44" s="196">
        <v>1.03</v>
      </c>
      <c r="V44" s="196">
        <v>0.25</v>
      </c>
      <c r="W44" s="196">
        <v>0.56999999999999995</v>
      </c>
      <c r="X44" s="196">
        <v>1.82</v>
      </c>
      <c r="Y44" s="196">
        <v>0</v>
      </c>
      <c r="Z44" s="196">
        <v>3.12</v>
      </c>
      <c r="AA44" s="196">
        <v>1.1100000000000001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30.85</v>
      </c>
      <c r="AH44" s="196">
        <v>20.239999999999998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9.92</v>
      </c>
      <c r="E45" s="196">
        <v>0</v>
      </c>
      <c r="F45" s="196">
        <v>0</v>
      </c>
      <c r="G45" s="196">
        <v>15.99</v>
      </c>
      <c r="H45" s="196">
        <v>0</v>
      </c>
      <c r="I45" s="196">
        <v>7.06</v>
      </c>
      <c r="J45" s="196">
        <v>21.52</v>
      </c>
      <c r="K45" s="196">
        <v>0.19</v>
      </c>
      <c r="L45" s="196">
        <v>23.2</v>
      </c>
      <c r="M45" s="196">
        <v>1.1299999999999999</v>
      </c>
      <c r="N45" s="196">
        <v>0.73</v>
      </c>
      <c r="O45" s="196">
        <v>0</v>
      </c>
      <c r="P45" s="196">
        <v>3.74</v>
      </c>
      <c r="Q45" s="196">
        <v>0.13</v>
      </c>
      <c r="R45" s="196">
        <v>0.52</v>
      </c>
      <c r="S45" s="196">
        <v>0.33</v>
      </c>
      <c r="T45" s="196">
        <v>0</v>
      </c>
      <c r="U45" s="196">
        <v>1.03</v>
      </c>
      <c r="V45" s="196">
        <v>0.25</v>
      </c>
      <c r="W45" s="196">
        <v>0.56999999999999995</v>
      </c>
      <c r="X45" s="196">
        <v>1.82</v>
      </c>
      <c r="Y45" s="196">
        <v>0</v>
      </c>
      <c r="Z45" s="196">
        <v>3.12</v>
      </c>
      <c r="AA45" s="196">
        <v>1.1100000000000001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30.85</v>
      </c>
      <c r="AH45" s="196">
        <v>20.239999999999998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9.92</v>
      </c>
      <c r="E46" s="196">
        <v>0</v>
      </c>
      <c r="F46" s="196">
        <v>0</v>
      </c>
      <c r="G46" s="196">
        <v>15.99</v>
      </c>
      <c r="H46" s="196">
        <v>0</v>
      </c>
      <c r="I46" s="196">
        <v>7.06</v>
      </c>
      <c r="J46" s="196">
        <v>21.52</v>
      </c>
      <c r="K46" s="196">
        <v>0.19</v>
      </c>
      <c r="L46" s="196">
        <v>23.2</v>
      </c>
      <c r="M46" s="196">
        <v>1.1299999999999999</v>
      </c>
      <c r="N46" s="196">
        <v>0.73</v>
      </c>
      <c r="O46" s="196">
        <v>0</v>
      </c>
      <c r="P46" s="196">
        <v>3.74</v>
      </c>
      <c r="Q46" s="196">
        <v>0.13</v>
      </c>
      <c r="R46" s="196">
        <v>0.52</v>
      </c>
      <c r="S46" s="196">
        <v>0.33</v>
      </c>
      <c r="T46" s="196">
        <v>0</v>
      </c>
      <c r="U46" s="196">
        <v>1.03</v>
      </c>
      <c r="V46" s="196">
        <v>0.25</v>
      </c>
      <c r="W46" s="196">
        <v>0.56999999999999995</v>
      </c>
      <c r="X46" s="196">
        <v>1.82</v>
      </c>
      <c r="Y46" s="196">
        <v>0</v>
      </c>
      <c r="Z46" s="196">
        <v>3.12</v>
      </c>
      <c r="AA46" s="196">
        <v>1.1100000000000001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30.85</v>
      </c>
      <c r="AH46" s="196">
        <v>20.239999999999998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9.92</v>
      </c>
      <c r="E47" s="196">
        <v>0</v>
      </c>
      <c r="F47" s="196">
        <v>0</v>
      </c>
      <c r="G47" s="196">
        <v>15.99</v>
      </c>
      <c r="H47" s="196">
        <v>0</v>
      </c>
      <c r="I47" s="196">
        <v>7.06</v>
      </c>
      <c r="J47" s="196">
        <v>21.52</v>
      </c>
      <c r="K47" s="196">
        <v>2.76</v>
      </c>
      <c r="L47" s="196">
        <v>23.2</v>
      </c>
      <c r="M47" s="196">
        <v>1.1299999999999999</v>
      </c>
      <c r="N47" s="196">
        <v>0.73</v>
      </c>
      <c r="O47" s="196">
        <v>0</v>
      </c>
      <c r="P47" s="196">
        <v>3.74</v>
      </c>
      <c r="Q47" s="196">
        <v>0.13</v>
      </c>
      <c r="R47" s="196">
        <v>0.52</v>
      </c>
      <c r="S47" s="196">
        <v>0.33</v>
      </c>
      <c r="T47" s="196">
        <v>0</v>
      </c>
      <c r="U47" s="196">
        <v>1.03</v>
      </c>
      <c r="V47" s="196">
        <v>0.25</v>
      </c>
      <c r="W47" s="196">
        <v>0.56999999999999995</v>
      </c>
      <c r="X47" s="196">
        <v>1.82</v>
      </c>
      <c r="Y47" s="196">
        <v>0</v>
      </c>
      <c r="Z47" s="196">
        <v>3.12</v>
      </c>
      <c r="AA47" s="196">
        <v>1.1100000000000001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9.92</v>
      </c>
      <c r="E48" s="196">
        <v>0</v>
      </c>
      <c r="F48" s="196">
        <v>0</v>
      </c>
      <c r="G48" s="196">
        <v>15.99</v>
      </c>
      <c r="H48" s="196">
        <v>0</v>
      </c>
      <c r="I48" s="196">
        <v>7.06</v>
      </c>
      <c r="J48" s="196">
        <v>21.52</v>
      </c>
      <c r="K48" s="196">
        <v>2.76</v>
      </c>
      <c r="L48" s="196">
        <v>23.2</v>
      </c>
      <c r="M48" s="196">
        <v>1.1299999999999999</v>
      </c>
      <c r="N48" s="196">
        <v>0.73</v>
      </c>
      <c r="O48" s="196">
        <v>0</v>
      </c>
      <c r="P48" s="196">
        <v>3.74</v>
      </c>
      <c r="Q48" s="196">
        <v>0.13</v>
      </c>
      <c r="R48" s="196">
        <v>0.52</v>
      </c>
      <c r="S48" s="196">
        <v>0.33</v>
      </c>
      <c r="T48" s="196">
        <v>0</v>
      </c>
      <c r="U48" s="196">
        <v>1.03</v>
      </c>
      <c r="V48" s="196">
        <v>0.25</v>
      </c>
      <c r="W48" s="196">
        <v>0.56999999999999995</v>
      </c>
      <c r="X48" s="196">
        <v>1.82</v>
      </c>
      <c r="Y48" s="196">
        <v>0</v>
      </c>
      <c r="Z48" s="196">
        <v>3.12</v>
      </c>
      <c r="AA48" s="196">
        <v>1.1100000000000001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9.83</v>
      </c>
      <c r="E49" s="196">
        <v>0</v>
      </c>
      <c r="F49" s="196">
        <v>0</v>
      </c>
      <c r="G49" s="196">
        <v>15.99</v>
      </c>
      <c r="H49" s="196">
        <v>0</v>
      </c>
      <c r="I49" s="196">
        <v>7.06</v>
      </c>
      <c r="J49" s="196">
        <v>21.52</v>
      </c>
      <c r="K49" s="196">
        <v>0.19</v>
      </c>
      <c r="L49" s="196">
        <v>23.2</v>
      </c>
      <c r="M49" s="196">
        <v>1.1299999999999999</v>
      </c>
      <c r="N49" s="196">
        <v>0.73</v>
      </c>
      <c r="O49" s="196">
        <v>0</v>
      </c>
      <c r="P49" s="196">
        <v>3.74</v>
      </c>
      <c r="Q49" s="196">
        <v>0.13</v>
      </c>
      <c r="R49" s="196">
        <v>0.52</v>
      </c>
      <c r="S49" s="196">
        <v>0.33</v>
      </c>
      <c r="T49" s="196">
        <v>0</v>
      </c>
      <c r="U49" s="196">
        <v>1.03</v>
      </c>
      <c r="V49" s="196">
        <v>0.25</v>
      </c>
      <c r="W49" s="196">
        <v>0.56999999999999995</v>
      </c>
      <c r="X49" s="196">
        <v>1.82</v>
      </c>
      <c r="Y49" s="196">
        <v>0</v>
      </c>
      <c r="Z49" s="196">
        <v>3.12</v>
      </c>
      <c r="AA49" s="196">
        <v>1.1100000000000001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9.83</v>
      </c>
      <c r="E50" s="196">
        <v>0</v>
      </c>
      <c r="F50" s="196">
        <v>0</v>
      </c>
      <c r="G50" s="196">
        <v>15.99</v>
      </c>
      <c r="H50" s="196">
        <v>0</v>
      </c>
      <c r="I50" s="196">
        <v>7.06</v>
      </c>
      <c r="J50" s="196">
        <v>21.52</v>
      </c>
      <c r="K50" s="196">
        <v>0.19</v>
      </c>
      <c r="L50" s="196">
        <v>23.2</v>
      </c>
      <c r="M50" s="196">
        <v>1.1299999999999999</v>
      </c>
      <c r="N50" s="196">
        <v>0.73</v>
      </c>
      <c r="O50" s="196">
        <v>0</v>
      </c>
      <c r="P50" s="196">
        <v>3.74</v>
      </c>
      <c r="Q50" s="196">
        <v>0.13</v>
      </c>
      <c r="R50" s="196">
        <v>0.52</v>
      </c>
      <c r="S50" s="196">
        <v>0.33</v>
      </c>
      <c r="T50" s="196">
        <v>0</v>
      </c>
      <c r="U50" s="196">
        <v>1.03</v>
      </c>
      <c r="V50" s="196">
        <v>0.25</v>
      </c>
      <c r="W50" s="196">
        <v>0.56999999999999995</v>
      </c>
      <c r="X50" s="196">
        <v>1.82</v>
      </c>
      <c r="Y50" s="196">
        <v>0</v>
      </c>
      <c r="Z50" s="196">
        <v>3.12</v>
      </c>
      <c r="AA50" s="196">
        <v>1.1100000000000001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9.83</v>
      </c>
      <c r="E51" s="196">
        <v>0</v>
      </c>
      <c r="F51" s="196">
        <v>0</v>
      </c>
      <c r="G51" s="196">
        <v>15.99</v>
      </c>
      <c r="H51" s="196">
        <v>0</v>
      </c>
      <c r="I51" s="196">
        <v>7.06</v>
      </c>
      <c r="J51" s="196">
        <v>21.52</v>
      </c>
      <c r="K51" s="196">
        <v>0.19</v>
      </c>
      <c r="L51" s="196">
        <v>23.2</v>
      </c>
      <c r="M51" s="196">
        <v>1.1299999999999999</v>
      </c>
      <c r="N51" s="196">
        <v>0.73</v>
      </c>
      <c r="O51" s="196">
        <v>0</v>
      </c>
      <c r="P51" s="196">
        <v>3.74</v>
      </c>
      <c r="Q51" s="196">
        <v>0.13</v>
      </c>
      <c r="R51" s="196">
        <v>0.52</v>
      </c>
      <c r="S51" s="196">
        <v>0.33</v>
      </c>
      <c r="T51" s="196">
        <v>0</v>
      </c>
      <c r="U51" s="196">
        <v>1.03</v>
      </c>
      <c r="V51" s="196">
        <v>0.25</v>
      </c>
      <c r="W51" s="196">
        <v>0.56999999999999995</v>
      </c>
      <c r="X51" s="196">
        <v>1.82</v>
      </c>
      <c r="Y51" s="196">
        <v>0</v>
      </c>
      <c r="Z51" s="196">
        <v>3.12</v>
      </c>
      <c r="AA51" s="196">
        <v>1.1100000000000001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9.83</v>
      </c>
      <c r="E52" s="196">
        <v>0</v>
      </c>
      <c r="F52" s="196">
        <v>0</v>
      </c>
      <c r="G52" s="196">
        <v>15.99</v>
      </c>
      <c r="H52" s="196">
        <v>0</v>
      </c>
      <c r="I52" s="196">
        <v>7.06</v>
      </c>
      <c r="J52" s="196">
        <v>21.52</v>
      </c>
      <c r="K52" s="196">
        <v>0.19</v>
      </c>
      <c r="L52" s="196">
        <v>23.2</v>
      </c>
      <c r="M52" s="196">
        <v>1.1299999999999999</v>
      </c>
      <c r="N52" s="196">
        <v>0.73</v>
      </c>
      <c r="O52" s="196">
        <v>0</v>
      </c>
      <c r="P52" s="196">
        <v>3.74</v>
      </c>
      <c r="Q52" s="196">
        <v>0.13</v>
      </c>
      <c r="R52" s="196">
        <v>0.52</v>
      </c>
      <c r="S52" s="196">
        <v>0.33</v>
      </c>
      <c r="T52" s="196">
        <v>0</v>
      </c>
      <c r="U52" s="196">
        <v>1.03</v>
      </c>
      <c r="V52" s="196">
        <v>0.25</v>
      </c>
      <c r="W52" s="196">
        <v>0.56999999999999995</v>
      </c>
      <c r="X52" s="196">
        <v>1.82</v>
      </c>
      <c r="Y52" s="196">
        <v>0</v>
      </c>
      <c r="Z52" s="196">
        <v>3.12</v>
      </c>
      <c r="AA52" s="196">
        <v>1.1100000000000001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9.83</v>
      </c>
      <c r="E53" s="196">
        <v>0</v>
      </c>
      <c r="F53" s="196">
        <v>0</v>
      </c>
      <c r="G53" s="196">
        <v>15.99</v>
      </c>
      <c r="H53" s="196">
        <v>0</v>
      </c>
      <c r="I53" s="196">
        <v>7.06</v>
      </c>
      <c r="J53" s="196">
        <v>21.52</v>
      </c>
      <c r="K53" s="196">
        <v>0.19</v>
      </c>
      <c r="L53" s="196">
        <v>23.2</v>
      </c>
      <c r="M53" s="196">
        <v>1.1299999999999999</v>
      </c>
      <c r="N53" s="196">
        <v>0.73</v>
      </c>
      <c r="O53" s="196">
        <v>0</v>
      </c>
      <c r="P53" s="196">
        <v>3.74</v>
      </c>
      <c r="Q53" s="196">
        <v>0.13</v>
      </c>
      <c r="R53" s="196">
        <v>0.52</v>
      </c>
      <c r="S53" s="196">
        <v>0.33</v>
      </c>
      <c r="T53" s="196">
        <v>0</v>
      </c>
      <c r="U53" s="196">
        <v>1.03</v>
      </c>
      <c r="V53" s="196">
        <v>0.25</v>
      </c>
      <c r="W53" s="196">
        <v>0.56999999999999995</v>
      </c>
      <c r="X53" s="196">
        <v>1.82</v>
      </c>
      <c r="Y53" s="196">
        <v>0</v>
      </c>
      <c r="Z53" s="196">
        <v>3.12</v>
      </c>
      <c r="AA53" s="196">
        <v>1.1100000000000001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9.83</v>
      </c>
      <c r="E54" s="196">
        <v>0</v>
      </c>
      <c r="F54" s="196">
        <v>0</v>
      </c>
      <c r="G54" s="196">
        <v>15.99</v>
      </c>
      <c r="H54" s="196">
        <v>0</v>
      </c>
      <c r="I54" s="196">
        <v>7.06</v>
      </c>
      <c r="J54" s="196">
        <v>21.52</v>
      </c>
      <c r="K54" s="196">
        <v>2.76</v>
      </c>
      <c r="L54" s="196">
        <v>60.15</v>
      </c>
      <c r="M54" s="196">
        <v>1.1299999999999999</v>
      </c>
      <c r="N54" s="196">
        <v>0.73</v>
      </c>
      <c r="O54" s="196">
        <v>0</v>
      </c>
      <c r="P54" s="196">
        <v>3.74</v>
      </c>
      <c r="Q54" s="196">
        <v>0.13</v>
      </c>
      <c r="R54" s="196">
        <v>0.52</v>
      </c>
      <c r="S54" s="196">
        <v>0.33</v>
      </c>
      <c r="T54" s="196">
        <v>0</v>
      </c>
      <c r="U54" s="196">
        <v>1.03</v>
      </c>
      <c r="V54" s="196">
        <v>0.25</v>
      </c>
      <c r="W54" s="196">
        <v>0.56999999999999995</v>
      </c>
      <c r="X54" s="196">
        <v>1.82</v>
      </c>
      <c r="Y54" s="196">
        <v>0</v>
      </c>
      <c r="Z54" s="196">
        <v>3.12</v>
      </c>
      <c r="AA54" s="196">
        <v>1.1100000000000001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14.72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9.83</v>
      </c>
      <c r="E55" s="196">
        <v>0</v>
      </c>
      <c r="F55" s="196">
        <v>0</v>
      </c>
      <c r="G55" s="196">
        <v>15.99</v>
      </c>
      <c r="H55" s="196">
        <v>0</v>
      </c>
      <c r="I55" s="196">
        <v>7.06</v>
      </c>
      <c r="J55" s="196">
        <v>21.52</v>
      </c>
      <c r="K55" s="196">
        <v>2.76</v>
      </c>
      <c r="L55" s="196">
        <v>136.31</v>
      </c>
      <c r="M55" s="196">
        <v>1.1299999999999999</v>
      </c>
      <c r="N55" s="196">
        <v>0.73</v>
      </c>
      <c r="O55" s="196">
        <v>0</v>
      </c>
      <c r="P55" s="196">
        <v>3.74</v>
      </c>
      <c r="Q55" s="196">
        <v>0.62</v>
      </c>
      <c r="R55" s="196">
        <v>0.52</v>
      </c>
      <c r="S55" s="196">
        <v>4.26</v>
      </c>
      <c r="T55" s="196">
        <v>0</v>
      </c>
      <c r="U55" s="196">
        <v>1.03</v>
      </c>
      <c r="V55" s="196">
        <v>0.26</v>
      </c>
      <c r="W55" s="196">
        <v>0.56999999999999995</v>
      </c>
      <c r="X55" s="196">
        <v>1.82</v>
      </c>
      <c r="Y55" s="196">
        <v>0</v>
      </c>
      <c r="Z55" s="196">
        <v>3.12</v>
      </c>
      <c r="AA55" s="196">
        <v>15.1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14.72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9.83</v>
      </c>
      <c r="E56" s="196">
        <v>0</v>
      </c>
      <c r="F56" s="196">
        <v>0</v>
      </c>
      <c r="G56" s="196">
        <v>15.99</v>
      </c>
      <c r="H56" s="196">
        <v>0</v>
      </c>
      <c r="I56" s="196">
        <v>7.06</v>
      </c>
      <c r="J56" s="196">
        <v>21.52</v>
      </c>
      <c r="K56" s="196">
        <v>2.76</v>
      </c>
      <c r="L56" s="196">
        <v>223.33</v>
      </c>
      <c r="M56" s="196">
        <v>1.1299999999999999</v>
      </c>
      <c r="N56" s="196">
        <v>0.73</v>
      </c>
      <c r="O56" s="196">
        <v>0</v>
      </c>
      <c r="P56" s="196">
        <v>3.74</v>
      </c>
      <c r="Q56" s="196">
        <v>0.89</v>
      </c>
      <c r="R56" s="196">
        <v>0.52</v>
      </c>
      <c r="S56" s="196">
        <v>4.26</v>
      </c>
      <c r="T56" s="196">
        <v>0</v>
      </c>
      <c r="U56" s="196">
        <v>1.03</v>
      </c>
      <c r="V56" s="196">
        <v>0.26</v>
      </c>
      <c r="W56" s="196">
        <v>0.56999999999999995</v>
      </c>
      <c r="X56" s="196">
        <v>1.82</v>
      </c>
      <c r="Y56" s="196">
        <v>0</v>
      </c>
      <c r="Z56" s="196">
        <v>3.12</v>
      </c>
      <c r="AA56" s="196">
        <v>19.989999999999998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14.72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9.83</v>
      </c>
      <c r="E57" s="196">
        <v>0</v>
      </c>
      <c r="F57" s="196">
        <v>0</v>
      </c>
      <c r="G57" s="196">
        <v>15.99</v>
      </c>
      <c r="H57" s="196">
        <v>0</v>
      </c>
      <c r="I57" s="196">
        <v>7.06</v>
      </c>
      <c r="J57" s="196">
        <v>21.52</v>
      </c>
      <c r="K57" s="196">
        <v>2.76</v>
      </c>
      <c r="L57" s="196">
        <v>256.93</v>
      </c>
      <c r="M57" s="196">
        <v>1.1299999999999999</v>
      </c>
      <c r="N57" s="196">
        <v>0.73</v>
      </c>
      <c r="O57" s="196">
        <v>0</v>
      </c>
      <c r="P57" s="196">
        <v>3.74</v>
      </c>
      <c r="Q57" s="196">
        <v>0.83</v>
      </c>
      <c r="R57" s="196">
        <v>0.52</v>
      </c>
      <c r="S57" s="196">
        <v>0.33</v>
      </c>
      <c r="T57" s="196">
        <v>0</v>
      </c>
      <c r="U57" s="196">
        <v>1.03</v>
      </c>
      <c r="V57" s="196">
        <v>0.26</v>
      </c>
      <c r="W57" s="196">
        <v>0.56999999999999995</v>
      </c>
      <c r="X57" s="196">
        <v>1.82</v>
      </c>
      <c r="Y57" s="196">
        <v>0</v>
      </c>
      <c r="Z57" s="196">
        <v>3.12</v>
      </c>
      <c r="AA57" s="196">
        <v>1.1100000000000001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11.46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9.83</v>
      </c>
      <c r="E58" s="196">
        <v>0</v>
      </c>
      <c r="F58" s="196">
        <v>0</v>
      </c>
      <c r="G58" s="196">
        <v>15.99</v>
      </c>
      <c r="H58" s="196">
        <v>0</v>
      </c>
      <c r="I58" s="196">
        <v>7.06</v>
      </c>
      <c r="J58" s="196">
        <v>21.52</v>
      </c>
      <c r="K58" s="196">
        <v>2.76</v>
      </c>
      <c r="L58" s="196">
        <v>218.53</v>
      </c>
      <c r="M58" s="196">
        <v>1.1299999999999999</v>
      </c>
      <c r="N58" s="196">
        <v>0.73</v>
      </c>
      <c r="O58" s="196">
        <v>0</v>
      </c>
      <c r="P58" s="196">
        <v>3.74</v>
      </c>
      <c r="Q58" s="196">
        <v>1.0900000000000001</v>
      </c>
      <c r="R58" s="196">
        <v>0.52</v>
      </c>
      <c r="S58" s="196">
        <v>0.33</v>
      </c>
      <c r="T58" s="196">
        <v>0</v>
      </c>
      <c r="U58" s="196">
        <v>1.03</v>
      </c>
      <c r="V58" s="196">
        <v>0.26</v>
      </c>
      <c r="W58" s="196">
        <v>0.56999999999999995</v>
      </c>
      <c r="X58" s="196">
        <v>1.82</v>
      </c>
      <c r="Y58" s="196">
        <v>0</v>
      </c>
      <c r="Z58" s="196">
        <v>3.12</v>
      </c>
      <c r="AA58" s="196">
        <v>1.1100000000000001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11.46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9.83</v>
      </c>
      <c r="E59" s="196">
        <v>0</v>
      </c>
      <c r="F59" s="196">
        <v>0</v>
      </c>
      <c r="G59" s="196">
        <v>15.99</v>
      </c>
      <c r="H59" s="196">
        <v>0</v>
      </c>
      <c r="I59" s="196">
        <v>7.06</v>
      </c>
      <c r="J59" s="196">
        <v>21.52</v>
      </c>
      <c r="K59" s="196">
        <v>2.76</v>
      </c>
      <c r="L59" s="196">
        <v>199.34</v>
      </c>
      <c r="M59" s="196">
        <v>1.1299999999999999</v>
      </c>
      <c r="N59" s="196">
        <v>0.73</v>
      </c>
      <c r="O59" s="196">
        <v>0</v>
      </c>
      <c r="P59" s="196">
        <v>3.74</v>
      </c>
      <c r="Q59" s="196">
        <v>1.36</v>
      </c>
      <c r="R59" s="196">
        <v>0.52</v>
      </c>
      <c r="S59" s="196">
        <v>0.33</v>
      </c>
      <c r="T59" s="196">
        <v>0</v>
      </c>
      <c r="U59" s="196">
        <v>1.03</v>
      </c>
      <c r="V59" s="196">
        <v>0.26</v>
      </c>
      <c r="W59" s="196">
        <v>0.56999999999999995</v>
      </c>
      <c r="X59" s="196">
        <v>1.82</v>
      </c>
      <c r="Y59" s="196">
        <v>0</v>
      </c>
      <c r="Z59" s="196">
        <v>3.12</v>
      </c>
      <c r="AA59" s="196">
        <v>1.1100000000000001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11.46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9.83</v>
      </c>
      <c r="E60" s="196">
        <v>0</v>
      </c>
      <c r="F60" s="196">
        <v>0</v>
      </c>
      <c r="G60" s="196">
        <v>15.99</v>
      </c>
      <c r="H60" s="196">
        <v>0</v>
      </c>
      <c r="I60" s="196">
        <v>7.06</v>
      </c>
      <c r="J60" s="196">
        <v>21.52</v>
      </c>
      <c r="K60" s="196">
        <v>2.76</v>
      </c>
      <c r="L60" s="196">
        <v>199.34</v>
      </c>
      <c r="M60" s="196">
        <v>1.1299999999999999</v>
      </c>
      <c r="N60" s="196">
        <v>0.73</v>
      </c>
      <c r="O60" s="196">
        <v>0</v>
      </c>
      <c r="P60" s="196">
        <v>3.74</v>
      </c>
      <c r="Q60" s="196">
        <v>1.62</v>
      </c>
      <c r="R60" s="196">
        <v>0.52</v>
      </c>
      <c r="S60" s="196">
        <v>0.33</v>
      </c>
      <c r="T60" s="196">
        <v>0</v>
      </c>
      <c r="U60" s="196">
        <v>1.03</v>
      </c>
      <c r="V60" s="196">
        <v>0.26</v>
      </c>
      <c r="W60" s="196">
        <v>0.56999999999999995</v>
      </c>
      <c r="X60" s="196">
        <v>1.82</v>
      </c>
      <c r="Y60" s="196">
        <v>0</v>
      </c>
      <c r="Z60" s="196">
        <v>3.12</v>
      </c>
      <c r="AA60" s="196">
        <v>1.1100000000000001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11.46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9.83</v>
      </c>
      <c r="E61" s="196">
        <v>0</v>
      </c>
      <c r="F61" s="196">
        <v>0</v>
      </c>
      <c r="G61" s="196">
        <v>15.99</v>
      </c>
      <c r="H61" s="196">
        <v>0</v>
      </c>
      <c r="I61" s="196">
        <v>7.06</v>
      </c>
      <c r="J61" s="196">
        <v>21.52</v>
      </c>
      <c r="K61" s="196">
        <v>2.76</v>
      </c>
      <c r="L61" s="196">
        <v>175.34</v>
      </c>
      <c r="M61" s="196">
        <v>1.1299999999999999</v>
      </c>
      <c r="N61" s="196">
        <v>0.73</v>
      </c>
      <c r="O61" s="196">
        <v>0</v>
      </c>
      <c r="P61" s="196">
        <v>3.74</v>
      </c>
      <c r="Q61" s="196">
        <v>1.88</v>
      </c>
      <c r="R61" s="196">
        <v>0.52</v>
      </c>
      <c r="S61" s="196">
        <v>0.33</v>
      </c>
      <c r="T61" s="196">
        <v>0</v>
      </c>
      <c r="U61" s="196">
        <v>1.03</v>
      </c>
      <c r="V61" s="196">
        <v>0.26</v>
      </c>
      <c r="W61" s="196">
        <v>0.56999999999999995</v>
      </c>
      <c r="X61" s="196">
        <v>1.82</v>
      </c>
      <c r="Y61" s="196">
        <v>0</v>
      </c>
      <c r="Z61" s="196">
        <v>3.12</v>
      </c>
      <c r="AA61" s="196">
        <v>1.1100000000000001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11.46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9.83</v>
      </c>
      <c r="E62" s="196">
        <v>0</v>
      </c>
      <c r="F62" s="196">
        <v>0</v>
      </c>
      <c r="G62" s="196">
        <v>15.99</v>
      </c>
      <c r="H62" s="196">
        <v>0</v>
      </c>
      <c r="I62" s="196">
        <v>7.06</v>
      </c>
      <c r="J62" s="196">
        <v>21.52</v>
      </c>
      <c r="K62" s="196">
        <v>2.76</v>
      </c>
      <c r="L62" s="196">
        <v>175.34</v>
      </c>
      <c r="M62" s="196">
        <v>1.1299999999999999</v>
      </c>
      <c r="N62" s="196">
        <v>0.73</v>
      </c>
      <c r="O62" s="196">
        <v>0</v>
      </c>
      <c r="P62" s="196">
        <v>3.74</v>
      </c>
      <c r="Q62" s="196">
        <v>1.88</v>
      </c>
      <c r="R62" s="196">
        <v>0.52</v>
      </c>
      <c r="S62" s="196">
        <v>0.33</v>
      </c>
      <c r="T62" s="196">
        <v>0</v>
      </c>
      <c r="U62" s="196">
        <v>1.03</v>
      </c>
      <c r="V62" s="196">
        <v>0.26</v>
      </c>
      <c r="W62" s="196">
        <v>0.56999999999999995</v>
      </c>
      <c r="X62" s="196">
        <v>1.82</v>
      </c>
      <c r="Y62" s="196">
        <v>0</v>
      </c>
      <c r="Z62" s="196">
        <v>3.12</v>
      </c>
      <c r="AA62" s="196">
        <v>1.1100000000000001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11.46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9.83</v>
      </c>
      <c r="E63" s="196">
        <v>0</v>
      </c>
      <c r="F63" s="196">
        <v>0</v>
      </c>
      <c r="G63" s="196">
        <v>15.99</v>
      </c>
      <c r="H63" s="196">
        <v>0</v>
      </c>
      <c r="I63" s="196">
        <v>7.06</v>
      </c>
      <c r="J63" s="196">
        <v>21.52</v>
      </c>
      <c r="K63" s="196">
        <v>2.76</v>
      </c>
      <c r="L63" s="196">
        <v>175.34</v>
      </c>
      <c r="M63" s="196">
        <v>1.1299999999999999</v>
      </c>
      <c r="N63" s="196">
        <v>0.73</v>
      </c>
      <c r="O63" s="196">
        <v>0</v>
      </c>
      <c r="P63" s="196">
        <v>3.74</v>
      </c>
      <c r="Q63" s="196">
        <v>1.88</v>
      </c>
      <c r="R63" s="196">
        <v>0.52</v>
      </c>
      <c r="S63" s="196">
        <v>0.33</v>
      </c>
      <c r="T63" s="196">
        <v>0</v>
      </c>
      <c r="U63" s="196">
        <v>1.03</v>
      </c>
      <c r="V63" s="196">
        <v>0.26</v>
      </c>
      <c r="W63" s="196">
        <v>0.51</v>
      </c>
      <c r="X63" s="196">
        <v>1.82</v>
      </c>
      <c r="Y63" s="196">
        <v>0</v>
      </c>
      <c r="Z63" s="196">
        <v>3.12</v>
      </c>
      <c r="AA63" s="196">
        <v>1.1100000000000001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11.46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9.83</v>
      </c>
      <c r="E64" s="196">
        <v>0</v>
      </c>
      <c r="F64" s="196">
        <v>0</v>
      </c>
      <c r="G64" s="196">
        <v>15.99</v>
      </c>
      <c r="H64" s="196">
        <v>0</v>
      </c>
      <c r="I64" s="196">
        <v>7.06</v>
      </c>
      <c r="J64" s="196">
        <v>21.52</v>
      </c>
      <c r="K64" s="196">
        <v>2.76</v>
      </c>
      <c r="L64" s="196">
        <v>175.34</v>
      </c>
      <c r="M64" s="196">
        <v>1.1299999999999999</v>
      </c>
      <c r="N64" s="196">
        <v>0.73</v>
      </c>
      <c r="O64" s="196">
        <v>0</v>
      </c>
      <c r="P64" s="196">
        <v>3.74</v>
      </c>
      <c r="Q64" s="196">
        <v>1.88</v>
      </c>
      <c r="R64" s="196">
        <v>0.52</v>
      </c>
      <c r="S64" s="196">
        <v>0.33</v>
      </c>
      <c r="T64" s="196">
        <v>0</v>
      </c>
      <c r="U64" s="196">
        <v>1.03</v>
      </c>
      <c r="V64" s="196">
        <v>0.26</v>
      </c>
      <c r="W64" s="196">
        <v>0.51</v>
      </c>
      <c r="X64" s="196">
        <v>1.82</v>
      </c>
      <c r="Y64" s="196">
        <v>0</v>
      </c>
      <c r="Z64" s="196">
        <v>3.12</v>
      </c>
      <c r="AA64" s="196">
        <v>1.1100000000000001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11.46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9.83</v>
      </c>
      <c r="E65" s="196">
        <v>0</v>
      </c>
      <c r="F65" s="196">
        <v>0</v>
      </c>
      <c r="G65" s="196">
        <v>15.99</v>
      </c>
      <c r="H65" s="196">
        <v>0</v>
      </c>
      <c r="I65" s="196">
        <v>7.06</v>
      </c>
      <c r="J65" s="196">
        <v>21.52</v>
      </c>
      <c r="K65" s="196">
        <v>2.76</v>
      </c>
      <c r="L65" s="196">
        <v>151.35</v>
      </c>
      <c r="M65" s="196">
        <v>1.1299999999999999</v>
      </c>
      <c r="N65" s="196">
        <v>0.73</v>
      </c>
      <c r="O65" s="196">
        <v>0</v>
      </c>
      <c r="P65" s="196">
        <v>3.74</v>
      </c>
      <c r="Q65" s="196">
        <v>2.16</v>
      </c>
      <c r="R65" s="196">
        <v>0.52</v>
      </c>
      <c r="S65" s="196">
        <v>0.33</v>
      </c>
      <c r="T65" s="196">
        <v>0</v>
      </c>
      <c r="U65" s="196">
        <v>1.03</v>
      </c>
      <c r="V65" s="196">
        <v>0.25</v>
      </c>
      <c r="W65" s="196">
        <v>0.51</v>
      </c>
      <c r="X65" s="196">
        <v>1.82</v>
      </c>
      <c r="Y65" s="196">
        <v>0</v>
      </c>
      <c r="Z65" s="196">
        <v>3.12</v>
      </c>
      <c r="AA65" s="196">
        <v>1.1100000000000001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11.46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9.83</v>
      </c>
      <c r="E66" s="196">
        <v>0</v>
      </c>
      <c r="F66" s="196">
        <v>0</v>
      </c>
      <c r="G66" s="196">
        <v>15.99</v>
      </c>
      <c r="H66" s="196">
        <v>0</v>
      </c>
      <c r="I66" s="196">
        <v>7.06</v>
      </c>
      <c r="J66" s="196">
        <v>21.52</v>
      </c>
      <c r="K66" s="196">
        <v>2.76</v>
      </c>
      <c r="L66" s="196">
        <v>74.56</v>
      </c>
      <c r="M66" s="196">
        <v>1.1299999999999999</v>
      </c>
      <c r="N66" s="196">
        <v>0.73</v>
      </c>
      <c r="O66" s="196">
        <v>0</v>
      </c>
      <c r="P66" s="196">
        <v>3.74</v>
      </c>
      <c r="Q66" s="196">
        <v>2.67</v>
      </c>
      <c r="R66" s="196">
        <v>0.52</v>
      </c>
      <c r="S66" s="196">
        <v>0.33</v>
      </c>
      <c r="T66" s="196">
        <v>0</v>
      </c>
      <c r="U66" s="196">
        <v>1.03</v>
      </c>
      <c r="V66" s="196">
        <v>0.25</v>
      </c>
      <c r="W66" s="196">
        <v>0.51</v>
      </c>
      <c r="X66" s="196">
        <v>1.82</v>
      </c>
      <c r="Y66" s="196">
        <v>0</v>
      </c>
      <c r="Z66" s="196">
        <v>3.12</v>
      </c>
      <c r="AA66" s="196">
        <v>1.1100000000000001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11.46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9.83</v>
      </c>
      <c r="E67" s="196">
        <v>0</v>
      </c>
      <c r="F67" s="196">
        <v>0</v>
      </c>
      <c r="G67" s="196">
        <v>15.99</v>
      </c>
      <c r="H67" s="196">
        <v>0</v>
      </c>
      <c r="I67" s="196">
        <v>7.06</v>
      </c>
      <c r="J67" s="196">
        <v>21.52</v>
      </c>
      <c r="K67" s="196">
        <v>0.19</v>
      </c>
      <c r="L67" s="196">
        <v>24.33</v>
      </c>
      <c r="M67" s="196">
        <v>1.1299999999999999</v>
      </c>
      <c r="N67" s="196">
        <v>0.73</v>
      </c>
      <c r="O67" s="196">
        <v>0</v>
      </c>
      <c r="P67" s="196">
        <v>3.74</v>
      </c>
      <c r="Q67" s="196">
        <v>3.02</v>
      </c>
      <c r="R67" s="196">
        <v>0.52</v>
      </c>
      <c r="S67" s="196">
        <v>0.33</v>
      </c>
      <c r="T67" s="196">
        <v>0</v>
      </c>
      <c r="U67" s="196">
        <v>1.03</v>
      </c>
      <c r="V67" s="196">
        <v>0.25</v>
      </c>
      <c r="W67" s="196">
        <v>0.51</v>
      </c>
      <c r="X67" s="196">
        <v>1.82</v>
      </c>
      <c r="Y67" s="196">
        <v>0</v>
      </c>
      <c r="Z67" s="196">
        <v>3.12</v>
      </c>
      <c r="AA67" s="196">
        <v>1.1100000000000001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9.83</v>
      </c>
      <c r="E68" s="196">
        <v>0</v>
      </c>
      <c r="F68" s="196">
        <v>0</v>
      </c>
      <c r="G68" s="196">
        <v>15.99</v>
      </c>
      <c r="H68" s="196">
        <v>0</v>
      </c>
      <c r="I68" s="196">
        <v>7.06</v>
      </c>
      <c r="J68" s="196">
        <v>21.52</v>
      </c>
      <c r="K68" s="196">
        <v>0.19</v>
      </c>
      <c r="L68" s="196">
        <v>23.2</v>
      </c>
      <c r="M68" s="196">
        <v>1.1299999999999999</v>
      </c>
      <c r="N68" s="196">
        <v>0.73</v>
      </c>
      <c r="O68" s="196">
        <v>0</v>
      </c>
      <c r="P68" s="196">
        <v>3.74</v>
      </c>
      <c r="Q68" s="196">
        <v>3.02</v>
      </c>
      <c r="R68" s="196">
        <v>0.52</v>
      </c>
      <c r="S68" s="196">
        <v>0.33</v>
      </c>
      <c r="T68" s="196">
        <v>0</v>
      </c>
      <c r="U68" s="196">
        <v>1.03</v>
      </c>
      <c r="V68" s="196">
        <v>0.25</v>
      </c>
      <c r="W68" s="196">
        <v>0.51</v>
      </c>
      <c r="X68" s="196">
        <v>1.82</v>
      </c>
      <c r="Y68" s="196">
        <v>0</v>
      </c>
      <c r="Z68" s="196">
        <v>3.12</v>
      </c>
      <c r="AA68" s="196">
        <v>1.1100000000000001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9.83</v>
      </c>
      <c r="E69" s="196">
        <v>0</v>
      </c>
      <c r="F69" s="196">
        <v>0</v>
      </c>
      <c r="G69" s="196">
        <v>15.99</v>
      </c>
      <c r="H69" s="196">
        <v>0</v>
      </c>
      <c r="I69" s="196">
        <v>7.06</v>
      </c>
      <c r="J69" s="196">
        <v>21.52</v>
      </c>
      <c r="K69" s="196">
        <v>0.19</v>
      </c>
      <c r="L69" s="196">
        <v>23.2</v>
      </c>
      <c r="M69" s="196">
        <v>1.1299999999999999</v>
      </c>
      <c r="N69" s="196">
        <v>0.73</v>
      </c>
      <c r="O69" s="196">
        <v>0</v>
      </c>
      <c r="P69" s="196">
        <v>3.74</v>
      </c>
      <c r="Q69" s="196">
        <v>3.02</v>
      </c>
      <c r="R69" s="196">
        <v>0.52</v>
      </c>
      <c r="S69" s="196">
        <v>0.33</v>
      </c>
      <c r="T69" s="196">
        <v>0</v>
      </c>
      <c r="U69" s="196">
        <v>1.03</v>
      </c>
      <c r="V69" s="196">
        <v>0.25</v>
      </c>
      <c r="W69" s="196">
        <v>0.51</v>
      </c>
      <c r="X69" s="196">
        <v>1.82</v>
      </c>
      <c r="Y69" s="196">
        <v>0</v>
      </c>
      <c r="Z69" s="196">
        <v>3.12</v>
      </c>
      <c r="AA69" s="196">
        <v>1.1100000000000001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9.83</v>
      </c>
      <c r="E70" s="196">
        <v>0</v>
      </c>
      <c r="F70" s="196">
        <v>0</v>
      </c>
      <c r="G70" s="196">
        <v>15.99</v>
      </c>
      <c r="H70" s="196">
        <v>0</v>
      </c>
      <c r="I70" s="196">
        <v>7.06</v>
      </c>
      <c r="J70" s="196">
        <v>21.52</v>
      </c>
      <c r="K70" s="196">
        <v>0.19</v>
      </c>
      <c r="L70" s="196">
        <v>23.2</v>
      </c>
      <c r="M70" s="196">
        <v>1.1299999999999999</v>
      </c>
      <c r="N70" s="196">
        <v>0.73</v>
      </c>
      <c r="O70" s="196">
        <v>0</v>
      </c>
      <c r="P70" s="196">
        <v>3.74</v>
      </c>
      <c r="Q70" s="196">
        <v>3.02</v>
      </c>
      <c r="R70" s="196">
        <v>0.52</v>
      </c>
      <c r="S70" s="196">
        <v>0.33</v>
      </c>
      <c r="T70" s="196">
        <v>0</v>
      </c>
      <c r="U70" s="196">
        <v>1.03</v>
      </c>
      <c r="V70" s="196">
        <v>0.25</v>
      </c>
      <c r="W70" s="196">
        <v>0.51</v>
      </c>
      <c r="X70" s="196">
        <v>1.82</v>
      </c>
      <c r="Y70" s="196">
        <v>0</v>
      </c>
      <c r="Z70" s="196">
        <v>3.12</v>
      </c>
      <c r="AA70" s="196">
        <v>1.1100000000000001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9.92</v>
      </c>
      <c r="E71" s="196">
        <v>0</v>
      </c>
      <c r="F71" s="196">
        <v>0</v>
      </c>
      <c r="G71" s="196">
        <v>15.99</v>
      </c>
      <c r="H71" s="196">
        <v>0</v>
      </c>
      <c r="I71" s="196">
        <v>7.06</v>
      </c>
      <c r="J71" s="196">
        <v>21.52</v>
      </c>
      <c r="K71" s="196">
        <v>0.19</v>
      </c>
      <c r="L71" s="196">
        <v>23.2</v>
      </c>
      <c r="M71" s="196">
        <v>1.1299999999999999</v>
      </c>
      <c r="N71" s="196">
        <v>0.73</v>
      </c>
      <c r="O71" s="196">
        <v>0</v>
      </c>
      <c r="P71" s="196">
        <v>3.74</v>
      </c>
      <c r="Q71" s="196">
        <v>3.02</v>
      </c>
      <c r="R71" s="196">
        <v>0.52</v>
      </c>
      <c r="S71" s="196">
        <v>0.33</v>
      </c>
      <c r="T71" s="196">
        <v>0</v>
      </c>
      <c r="U71" s="196">
        <v>1.03</v>
      </c>
      <c r="V71" s="196">
        <v>0.25</v>
      </c>
      <c r="W71" s="196">
        <v>0.51</v>
      </c>
      <c r="X71" s="196">
        <v>1.82</v>
      </c>
      <c r="Y71" s="196">
        <v>0</v>
      </c>
      <c r="Z71" s="196">
        <v>3.12</v>
      </c>
      <c r="AA71" s="196">
        <v>1.1100000000000001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9.92</v>
      </c>
      <c r="E72" s="196">
        <v>0</v>
      </c>
      <c r="F72" s="196">
        <v>0</v>
      </c>
      <c r="G72" s="196">
        <v>15.99</v>
      </c>
      <c r="H72" s="196">
        <v>0</v>
      </c>
      <c r="I72" s="196">
        <v>7.06</v>
      </c>
      <c r="J72" s="196">
        <v>21.52</v>
      </c>
      <c r="K72" s="196">
        <v>0.19</v>
      </c>
      <c r="L72" s="196">
        <v>23.2</v>
      </c>
      <c r="M72" s="196">
        <v>1.1299999999999999</v>
      </c>
      <c r="N72" s="196">
        <v>0.73</v>
      </c>
      <c r="O72" s="196">
        <v>0</v>
      </c>
      <c r="P72" s="196">
        <v>3.74</v>
      </c>
      <c r="Q72" s="196">
        <v>3.02</v>
      </c>
      <c r="R72" s="196">
        <v>0.52</v>
      </c>
      <c r="S72" s="196">
        <v>0.33</v>
      </c>
      <c r="T72" s="196">
        <v>0</v>
      </c>
      <c r="U72" s="196">
        <v>1.03</v>
      </c>
      <c r="V72" s="196">
        <v>0.25</v>
      </c>
      <c r="W72" s="196">
        <v>0.51</v>
      </c>
      <c r="X72" s="196">
        <v>1.82</v>
      </c>
      <c r="Y72" s="196">
        <v>0</v>
      </c>
      <c r="Z72" s="196">
        <v>3.12</v>
      </c>
      <c r="AA72" s="196">
        <v>1.1100000000000001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9.92</v>
      </c>
      <c r="E73" s="196">
        <v>0</v>
      </c>
      <c r="F73" s="196">
        <v>0</v>
      </c>
      <c r="G73" s="196">
        <v>15.99</v>
      </c>
      <c r="H73" s="196">
        <v>0</v>
      </c>
      <c r="I73" s="196">
        <v>7.06</v>
      </c>
      <c r="J73" s="196">
        <v>21.52</v>
      </c>
      <c r="K73" s="196">
        <v>0.19</v>
      </c>
      <c r="L73" s="196">
        <v>23.2</v>
      </c>
      <c r="M73" s="196">
        <v>1.1299999999999999</v>
      </c>
      <c r="N73" s="196">
        <v>0.73</v>
      </c>
      <c r="O73" s="196">
        <v>0</v>
      </c>
      <c r="P73" s="196">
        <v>3.74</v>
      </c>
      <c r="Q73" s="196">
        <v>3.02</v>
      </c>
      <c r="R73" s="196">
        <v>0.52</v>
      </c>
      <c r="S73" s="196">
        <v>0.33</v>
      </c>
      <c r="T73" s="196">
        <v>0</v>
      </c>
      <c r="U73" s="196">
        <v>1.03</v>
      </c>
      <c r="V73" s="196">
        <v>0.25</v>
      </c>
      <c r="W73" s="196">
        <v>0.51</v>
      </c>
      <c r="X73" s="196">
        <v>1.82</v>
      </c>
      <c r="Y73" s="196">
        <v>0</v>
      </c>
      <c r="Z73" s="196">
        <v>3.12</v>
      </c>
      <c r="AA73" s="196">
        <v>1.1100000000000001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9.92</v>
      </c>
      <c r="E74" s="196">
        <v>0</v>
      </c>
      <c r="F74" s="196">
        <v>0</v>
      </c>
      <c r="G74" s="196">
        <v>15.99</v>
      </c>
      <c r="H74" s="196">
        <v>0</v>
      </c>
      <c r="I74" s="196">
        <v>7.06</v>
      </c>
      <c r="J74" s="196">
        <v>21.52</v>
      </c>
      <c r="K74" s="196">
        <v>0.19</v>
      </c>
      <c r="L74" s="196">
        <v>23.2</v>
      </c>
      <c r="M74" s="196">
        <v>1.1299999999999999</v>
      </c>
      <c r="N74" s="196">
        <v>0.73</v>
      </c>
      <c r="O74" s="196">
        <v>0</v>
      </c>
      <c r="P74" s="196">
        <v>3.74</v>
      </c>
      <c r="Q74" s="196">
        <v>3.02</v>
      </c>
      <c r="R74" s="196">
        <v>0.52</v>
      </c>
      <c r="S74" s="196">
        <v>0.33</v>
      </c>
      <c r="T74" s="196">
        <v>0</v>
      </c>
      <c r="U74" s="196">
        <v>1.03</v>
      </c>
      <c r="V74" s="196">
        <v>0.25</v>
      </c>
      <c r="W74" s="196">
        <v>0.51</v>
      </c>
      <c r="X74" s="196">
        <v>1.82</v>
      </c>
      <c r="Y74" s="196">
        <v>0</v>
      </c>
      <c r="Z74" s="196">
        <v>3.12</v>
      </c>
      <c r="AA74" s="196">
        <v>1.1100000000000001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9.92</v>
      </c>
      <c r="E75" s="196">
        <v>0</v>
      </c>
      <c r="F75" s="196">
        <v>0</v>
      </c>
      <c r="G75" s="196">
        <v>15.99</v>
      </c>
      <c r="H75" s="196">
        <v>0</v>
      </c>
      <c r="I75" s="196">
        <v>7.06</v>
      </c>
      <c r="J75" s="196">
        <v>21.52</v>
      </c>
      <c r="K75" s="196">
        <v>0.19</v>
      </c>
      <c r="L75" s="196">
        <v>23.2</v>
      </c>
      <c r="M75" s="196">
        <v>1.1299999999999999</v>
      </c>
      <c r="N75" s="196">
        <v>0.73</v>
      </c>
      <c r="O75" s="196">
        <v>0</v>
      </c>
      <c r="P75" s="196">
        <v>3.74</v>
      </c>
      <c r="Q75" s="196">
        <v>3.02</v>
      </c>
      <c r="R75" s="196">
        <v>0.52</v>
      </c>
      <c r="S75" s="196">
        <v>0.33</v>
      </c>
      <c r="T75" s="196">
        <v>0</v>
      </c>
      <c r="U75" s="196">
        <v>1.03</v>
      </c>
      <c r="V75" s="196">
        <v>0.25</v>
      </c>
      <c r="W75" s="196">
        <v>1.1200000000000001</v>
      </c>
      <c r="X75" s="196">
        <v>1.82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9.92</v>
      </c>
      <c r="E76" s="196">
        <v>0</v>
      </c>
      <c r="F76" s="196">
        <v>0</v>
      </c>
      <c r="G76" s="196">
        <v>15.99</v>
      </c>
      <c r="H76" s="196">
        <v>0</v>
      </c>
      <c r="I76" s="196">
        <v>7.06</v>
      </c>
      <c r="J76" s="196">
        <v>21.52</v>
      </c>
      <c r="K76" s="196">
        <v>0.19</v>
      </c>
      <c r="L76" s="196">
        <v>23.2</v>
      </c>
      <c r="M76" s="196">
        <v>1.1299999999999999</v>
      </c>
      <c r="N76" s="196">
        <v>0.73</v>
      </c>
      <c r="O76" s="196">
        <v>0</v>
      </c>
      <c r="P76" s="196">
        <v>3.74</v>
      </c>
      <c r="Q76" s="196">
        <v>3.02</v>
      </c>
      <c r="R76" s="196">
        <v>0.52</v>
      </c>
      <c r="S76" s="196">
        <v>0.33</v>
      </c>
      <c r="T76" s="196">
        <v>0</v>
      </c>
      <c r="U76" s="196">
        <v>1.03</v>
      </c>
      <c r="V76" s="196">
        <v>0.25</v>
      </c>
      <c r="W76" s="196">
        <v>0.56999999999999995</v>
      </c>
      <c r="X76" s="196">
        <v>1.82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9.92</v>
      </c>
      <c r="E77" s="196">
        <v>0</v>
      </c>
      <c r="F77" s="196">
        <v>0</v>
      </c>
      <c r="G77" s="196">
        <v>15.99</v>
      </c>
      <c r="H77" s="196">
        <v>0</v>
      </c>
      <c r="I77" s="196">
        <v>7.06</v>
      </c>
      <c r="J77" s="196">
        <v>21.52</v>
      </c>
      <c r="K77" s="196">
        <v>0.19</v>
      </c>
      <c r="L77" s="196">
        <v>23.2</v>
      </c>
      <c r="M77" s="196">
        <v>1.1299999999999999</v>
      </c>
      <c r="N77" s="196">
        <v>0.73</v>
      </c>
      <c r="O77" s="196">
        <v>0</v>
      </c>
      <c r="P77" s="196">
        <v>3.74</v>
      </c>
      <c r="Q77" s="196">
        <v>3.02</v>
      </c>
      <c r="R77" s="196">
        <v>0.52</v>
      </c>
      <c r="S77" s="196">
        <v>0.33</v>
      </c>
      <c r="T77" s="196">
        <v>0</v>
      </c>
      <c r="U77" s="196">
        <v>1.03</v>
      </c>
      <c r="V77" s="196">
        <v>0.25</v>
      </c>
      <c r="W77" s="196">
        <v>0.56999999999999995</v>
      </c>
      <c r="X77" s="196">
        <v>1.82</v>
      </c>
      <c r="Y77" s="196">
        <v>0</v>
      </c>
      <c r="Z77" s="196">
        <v>3.12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9.92</v>
      </c>
      <c r="E78" s="196">
        <v>0</v>
      </c>
      <c r="F78" s="196">
        <v>0</v>
      </c>
      <c r="G78" s="196">
        <v>15.99</v>
      </c>
      <c r="H78" s="196">
        <v>0</v>
      </c>
      <c r="I78" s="196">
        <v>7.06</v>
      </c>
      <c r="J78" s="196">
        <v>21.52</v>
      </c>
      <c r="K78" s="196">
        <v>0.19</v>
      </c>
      <c r="L78" s="196">
        <v>23.2</v>
      </c>
      <c r="M78" s="196">
        <v>1.1299999999999999</v>
      </c>
      <c r="N78" s="196">
        <v>0.73</v>
      </c>
      <c r="O78" s="196">
        <v>0</v>
      </c>
      <c r="P78" s="196">
        <v>3.74</v>
      </c>
      <c r="Q78" s="196">
        <v>3.02</v>
      </c>
      <c r="R78" s="196">
        <v>0.52</v>
      </c>
      <c r="S78" s="196">
        <v>0.33</v>
      </c>
      <c r="T78" s="196">
        <v>0</v>
      </c>
      <c r="U78" s="196">
        <v>1.03</v>
      </c>
      <c r="V78" s="196">
        <v>0.25</v>
      </c>
      <c r="W78" s="196">
        <v>0.56999999999999995</v>
      </c>
      <c r="X78" s="196">
        <v>1.82</v>
      </c>
      <c r="Y78" s="196">
        <v>0</v>
      </c>
      <c r="Z78" s="196">
        <v>3.12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9.99</v>
      </c>
      <c r="E79" s="196">
        <v>0</v>
      </c>
      <c r="F79" s="196">
        <v>0</v>
      </c>
      <c r="G79" s="196">
        <v>15.99</v>
      </c>
      <c r="H79" s="196">
        <v>0</v>
      </c>
      <c r="I79" s="196">
        <v>7.06</v>
      </c>
      <c r="J79" s="196">
        <v>21.52</v>
      </c>
      <c r="K79" s="196">
        <v>0.19</v>
      </c>
      <c r="L79" s="196">
        <v>23.2</v>
      </c>
      <c r="M79" s="196">
        <v>1.1299999999999999</v>
      </c>
      <c r="N79" s="196">
        <v>0.73</v>
      </c>
      <c r="O79" s="196">
        <v>0</v>
      </c>
      <c r="P79" s="196">
        <v>3.74</v>
      </c>
      <c r="Q79" s="196">
        <v>3.02</v>
      </c>
      <c r="R79" s="196">
        <v>0.52</v>
      </c>
      <c r="S79" s="196">
        <v>0.33</v>
      </c>
      <c r="T79" s="196">
        <v>0</v>
      </c>
      <c r="U79" s="196">
        <v>1.03</v>
      </c>
      <c r="V79" s="196">
        <v>0.25</v>
      </c>
      <c r="W79" s="196">
        <v>0.56999999999999995</v>
      </c>
      <c r="X79" s="196">
        <v>1.82</v>
      </c>
      <c r="Y79" s="196">
        <v>0</v>
      </c>
      <c r="Z79" s="196">
        <v>3.12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9.99</v>
      </c>
      <c r="E80" s="196">
        <v>0</v>
      </c>
      <c r="F80" s="196">
        <v>0</v>
      </c>
      <c r="G80" s="196">
        <v>15.99</v>
      </c>
      <c r="H80" s="196">
        <v>0</v>
      </c>
      <c r="I80" s="196">
        <v>7.06</v>
      </c>
      <c r="J80" s="196">
        <v>21.52</v>
      </c>
      <c r="K80" s="196">
        <v>0.19</v>
      </c>
      <c r="L80" s="196">
        <v>23.2</v>
      </c>
      <c r="M80" s="196">
        <v>1.1299999999999999</v>
      </c>
      <c r="N80" s="196">
        <v>0.73</v>
      </c>
      <c r="O80" s="196">
        <v>0</v>
      </c>
      <c r="P80" s="196">
        <v>3.74</v>
      </c>
      <c r="Q80" s="196">
        <v>3.02</v>
      </c>
      <c r="R80" s="196">
        <v>0.52</v>
      </c>
      <c r="S80" s="196">
        <v>0.33</v>
      </c>
      <c r="T80" s="196">
        <v>0</v>
      </c>
      <c r="U80" s="196">
        <v>1.03</v>
      </c>
      <c r="V80" s="196">
        <v>0.25</v>
      </c>
      <c r="W80" s="196">
        <v>0.56999999999999995</v>
      </c>
      <c r="X80" s="196">
        <v>1.82</v>
      </c>
      <c r="Y80" s="196">
        <v>0</v>
      </c>
      <c r="Z80" s="196">
        <v>3.12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9.99</v>
      </c>
      <c r="E81" s="196">
        <v>0</v>
      </c>
      <c r="F81" s="196">
        <v>0</v>
      </c>
      <c r="G81" s="196">
        <v>15.99</v>
      </c>
      <c r="H81" s="196">
        <v>0</v>
      </c>
      <c r="I81" s="196">
        <v>7.06</v>
      </c>
      <c r="J81" s="196">
        <v>21.52</v>
      </c>
      <c r="K81" s="196">
        <v>0.19</v>
      </c>
      <c r="L81" s="196">
        <v>23.2</v>
      </c>
      <c r="M81" s="196">
        <v>1.1299999999999999</v>
      </c>
      <c r="N81" s="196">
        <v>0.73</v>
      </c>
      <c r="O81" s="196">
        <v>0</v>
      </c>
      <c r="P81" s="196">
        <v>3.74</v>
      </c>
      <c r="Q81" s="196">
        <v>3.02</v>
      </c>
      <c r="R81" s="196">
        <v>0.52</v>
      </c>
      <c r="S81" s="196">
        <v>0.33</v>
      </c>
      <c r="T81" s="196">
        <v>0</v>
      </c>
      <c r="U81" s="196">
        <v>1.03</v>
      </c>
      <c r="V81" s="196">
        <v>0.25</v>
      </c>
      <c r="W81" s="196">
        <v>0.56999999999999995</v>
      </c>
      <c r="X81" s="196">
        <v>1.82</v>
      </c>
      <c r="Y81" s="196">
        <v>0</v>
      </c>
      <c r="Z81" s="196">
        <v>3.12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9.99</v>
      </c>
      <c r="E82" s="196">
        <v>0</v>
      </c>
      <c r="F82" s="196">
        <v>0</v>
      </c>
      <c r="G82" s="196">
        <v>15.99</v>
      </c>
      <c r="H82" s="196">
        <v>0</v>
      </c>
      <c r="I82" s="196">
        <v>7.06</v>
      </c>
      <c r="J82" s="196">
        <v>21.52</v>
      </c>
      <c r="K82" s="196">
        <v>0.19</v>
      </c>
      <c r="L82" s="196">
        <v>23.2</v>
      </c>
      <c r="M82" s="196">
        <v>1.1299999999999999</v>
      </c>
      <c r="N82" s="196">
        <v>0.73</v>
      </c>
      <c r="O82" s="196">
        <v>0</v>
      </c>
      <c r="P82" s="196">
        <v>3.74</v>
      </c>
      <c r="Q82" s="196">
        <v>3.02</v>
      </c>
      <c r="R82" s="196">
        <v>0.52</v>
      </c>
      <c r="S82" s="196">
        <v>0.33</v>
      </c>
      <c r="T82" s="196">
        <v>0</v>
      </c>
      <c r="U82" s="196">
        <v>1.03</v>
      </c>
      <c r="V82" s="196">
        <v>0.25</v>
      </c>
      <c r="W82" s="196">
        <v>0.56999999999999995</v>
      </c>
      <c r="X82" s="196">
        <v>1.82</v>
      </c>
      <c r="Y82" s="196">
        <v>0</v>
      </c>
      <c r="Z82" s="196">
        <v>3.12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9.99</v>
      </c>
      <c r="E83" s="196">
        <v>0</v>
      </c>
      <c r="F83" s="196">
        <v>0</v>
      </c>
      <c r="G83" s="196">
        <v>15.99</v>
      </c>
      <c r="H83" s="196">
        <v>0</v>
      </c>
      <c r="I83" s="196">
        <v>7.06</v>
      </c>
      <c r="J83" s="196">
        <v>21.52</v>
      </c>
      <c r="K83" s="196">
        <v>0.19</v>
      </c>
      <c r="L83" s="196">
        <v>23.2</v>
      </c>
      <c r="M83" s="196">
        <v>1.1299999999999999</v>
      </c>
      <c r="N83" s="196">
        <v>0.73</v>
      </c>
      <c r="O83" s="196">
        <v>0</v>
      </c>
      <c r="P83" s="196">
        <v>3.74</v>
      </c>
      <c r="Q83" s="196">
        <v>3.02</v>
      </c>
      <c r="R83" s="196">
        <v>0.52</v>
      </c>
      <c r="S83" s="196">
        <v>0.33</v>
      </c>
      <c r="T83" s="196">
        <v>0</v>
      </c>
      <c r="U83" s="196">
        <v>1.03</v>
      </c>
      <c r="V83" s="196">
        <v>0.25</v>
      </c>
      <c r="W83" s="196">
        <v>0.56999999999999995</v>
      </c>
      <c r="X83" s="196">
        <v>1.82</v>
      </c>
      <c r="Y83" s="196">
        <v>0</v>
      </c>
      <c r="Z83" s="196">
        <v>3.12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9.99</v>
      </c>
      <c r="E84" s="196">
        <v>0</v>
      </c>
      <c r="F84" s="196">
        <v>0</v>
      </c>
      <c r="G84" s="196">
        <v>15.99</v>
      </c>
      <c r="H84" s="196">
        <v>0</v>
      </c>
      <c r="I84" s="196">
        <v>7.06</v>
      </c>
      <c r="J84" s="196">
        <v>21.52</v>
      </c>
      <c r="K84" s="196">
        <v>0.19</v>
      </c>
      <c r="L84" s="196">
        <v>23.2</v>
      </c>
      <c r="M84" s="196">
        <v>1.1299999999999999</v>
      </c>
      <c r="N84" s="196">
        <v>0.73</v>
      </c>
      <c r="O84" s="196">
        <v>0</v>
      </c>
      <c r="P84" s="196">
        <v>3.74</v>
      </c>
      <c r="Q84" s="196">
        <v>3.02</v>
      </c>
      <c r="R84" s="196">
        <v>0.52</v>
      </c>
      <c r="S84" s="196">
        <v>0.33</v>
      </c>
      <c r="T84" s="196">
        <v>0</v>
      </c>
      <c r="U84" s="196">
        <v>1.03</v>
      </c>
      <c r="V84" s="196">
        <v>0.25</v>
      </c>
      <c r="W84" s="196">
        <v>0.56999999999999995</v>
      </c>
      <c r="X84" s="196">
        <v>1.82</v>
      </c>
      <c r="Y84" s="196">
        <v>0</v>
      </c>
      <c r="Z84" s="196">
        <v>3.12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9.99</v>
      </c>
      <c r="E85" s="196">
        <v>0</v>
      </c>
      <c r="F85" s="196">
        <v>0</v>
      </c>
      <c r="G85" s="196">
        <v>15.99</v>
      </c>
      <c r="H85" s="196">
        <v>0</v>
      </c>
      <c r="I85" s="196">
        <v>7.06</v>
      </c>
      <c r="J85" s="196">
        <v>21.52</v>
      </c>
      <c r="K85" s="196">
        <v>0.19</v>
      </c>
      <c r="L85" s="196">
        <v>23.2</v>
      </c>
      <c r="M85" s="196">
        <v>1.1299999999999999</v>
      </c>
      <c r="N85" s="196">
        <v>0.73</v>
      </c>
      <c r="O85" s="196">
        <v>0</v>
      </c>
      <c r="P85" s="196">
        <v>3.74</v>
      </c>
      <c r="Q85" s="196">
        <v>3.58</v>
      </c>
      <c r="R85" s="196">
        <v>0.52</v>
      </c>
      <c r="S85" s="196">
        <v>0.33</v>
      </c>
      <c r="T85" s="196">
        <v>0</v>
      </c>
      <c r="U85" s="196">
        <v>1.03</v>
      </c>
      <c r="V85" s="196">
        <v>0.25</v>
      </c>
      <c r="W85" s="196">
        <v>0.56999999999999995</v>
      </c>
      <c r="X85" s="196">
        <v>1.82</v>
      </c>
      <c r="Y85" s="196">
        <v>0</v>
      </c>
      <c r="Z85" s="196">
        <v>3.12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9.99</v>
      </c>
      <c r="E86" s="196">
        <v>0</v>
      </c>
      <c r="F86" s="196">
        <v>0</v>
      </c>
      <c r="G86" s="196">
        <v>15.99</v>
      </c>
      <c r="H86" s="196">
        <v>0</v>
      </c>
      <c r="I86" s="196">
        <v>7.06</v>
      </c>
      <c r="J86" s="196">
        <v>21.52</v>
      </c>
      <c r="K86" s="196">
        <v>0.19</v>
      </c>
      <c r="L86" s="196">
        <v>23.2</v>
      </c>
      <c r="M86" s="196">
        <v>1.1299999999999999</v>
      </c>
      <c r="N86" s="196">
        <v>0.73</v>
      </c>
      <c r="O86" s="196">
        <v>0</v>
      </c>
      <c r="P86" s="196">
        <v>3.74</v>
      </c>
      <c r="Q86" s="196">
        <v>3.58</v>
      </c>
      <c r="R86" s="196">
        <v>0.52</v>
      </c>
      <c r="S86" s="196">
        <v>0.33</v>
      </c>
      <c r="T86" s="196">
        <v>0</v>
      </c>
      <c r="U86" s="196">
        <v>1.03</v>
      </c>
      <c r="V86" s="196">
        <v>0.25</v>
      </c>
      <c r="W86" s="196">
        <v>0.56999999999999995</v>
      </c>
      <c r="X86" s="196">
        <v>1.82</v>
      </c>
      <c r="Y86" s="196">
        <v>0</v>
      </c>
      <c r="Z86" s="196">
        <v>3.12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9.99</v>
      </c>
      <c r="E87" s="196">
        <v>0</v>
      </c>
      <c r="F87" s="196">
        <v>0</v>
      </c>
      <c r="G87" s="196">
        <v>15.99</v>
      </c>
      <c r="H87" s="196">
        <v>0</v>
      </c>
      <c r="I87" s="196">
        <v>7.06</v>
      </c>
      <c r="J87" s="196">
        <v>21.52</v>
      </c>
      <c r="K87" s="196">
        <v>3.29</v>
      </c>
      <c r="L87" s="196">
        <v>23.2</v>
      </c>
      <c r="M87" s="196">
        <v>1.1299999999999999</v>
      </c>
      <c r="N87" s="196">
        <v>0.73</v>
      </c>
      <c r="O87" s="196">
        <v>0</v>
      </c>
      <c r="P87" s="196">
        <v>3.74</v>
      </c>
      <c r="Q87" s="196">
        <v>3.58</v>
      </c>
      <c r="R87" s="196">
        <v>0.52</v>
      </c>
      <c r="S87" s="196">
        <v>0.33</v>
      </c>
      <c r="T87" s="196">
        <v>0</v>
      </c>
      <c r="U87" s="196">
        <v>1.03</v>
      </c>
      <c r="V87" s="196">
        <v>0.25</v>
      </c>
      <c r="W87" s="196">
        <v>0.56999999999999995</v>
      </c>
      <c r="X87" s="196">
        <v>1.82</v>
      </c>
      <c r="Y87" s="196">
        <v>0</v>
      </c>
      <c r="Z87" s="196">
        <v>3.12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9.99</v>
      </c>
      <c r="E88" s="196">
        <v>0</v>
      </c>
      <c r="F88" s="196">
        <v>0</v>
      </c>
      <c r="G88" s="196">
        <v>15.99</v>
      </c>
      <c r="H88" s="196">
        <v>0</v>
      </c>
      <c r="I88" s="196">
        <v>7.06</v>
      </c>
      <c r="J88" s="196">
        <v>21.52</v>
      </c>
      <c r="K88" s="196">
        <v>3.57</v>
      </c>
      <c r="L88" s="196">
        <v>78.5</v>
      </c>
      <c r="M88" s="196">
        <v>1.1299999999999999</v>
      </c>
      <c r="N88" s="196">
        <v>0.73</v>
      </c>
      <c r="O88" s="196">
        <v>0</v>
      </c>
      <c r="P88" s="196">
        <v>3.74</v>
      </c>
      <c r="Q88" s="196">
        <v>3.58</v>
      </c>
      <c r="R88" s="196">
        <v>0.52</v>
      </c>
      <c r="S88" s="196">
        <v>0.33</v>
      </c>
      <c r="T88" s="196">
        <v>0</v>
      </c>
      <c r="U88" s="196">
        <v>1.03</v>
      </c>
      <c r="V88" s="196">
        <v>0.25</v>
      </c>
      <c r="W88" s="196">
        <v>0.56999999999999995</v>
      </c>
      <c r="X88" s="196">
        <v>1.82</v>
      </c>
      <c r="Y88" s="196">
        <v>0</v>
      </c>
      <c r="Z88" s="196">
        <v>3.12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9.99</v>
      </c>
      <c r="E89" s="196">
        <v>0</v>
      </c>
      <c r="F89" s="196">
        <v>0</v>
      </c>
      <c r="G89" s="196">
        <v>15.99</v>
      </c>
      <c r="H89" s="196">
        <v>0</v>
      </c>
      <c r="I89" s="196">
        <v>7.06</v>
      </c>
      <c r="J89" s="196">
        <v>21.52</v>
      </c>
      <c r="K89" s="196">
        <v>3.88</v>
      </c>
      <c r="L89" s="196">
        <v>158.5</v>
      </c>
      <c r="M89" s="196">
        <v>1.1299999999999999</v>
      </c>
      <c r="N89" s="196">
        <v>0.73</v>
      </c>
      <c r="O89" s="196">
        <v>0</v>
      </c>
      <c r="P89" s="196">
        <v>3.74</v>
      </c>
      <c r="Q89" s="196">
        <v>3.58</v>
      </c>
      <c r="R89" s="196">
        <v>0.52</v>
      </c>
      <c r="S89" s="196">
        <v>0.33</v>
      </c>
      <c r="T89" s="196">
        <v>0</v>
      </c>
      <c r="U89" s="196">
        <v>1.03</v>
      </c>
      <c r="V89" s="196">
        <v>0.25</v>
      </c>
      <c r="W89" s="196">
        <v>0.56999999999999995</v>
      </c>
      <c r="X89" s="196">
        <v>1.82</v>
      </c>
      <c r="Y89" s="196">
        <v>0</v>
      </c>
      <c r="Z89" s="196">
        <v>3.12</v>
      </c>
      <c r="AA89" s="196">
        <v>1.1100000000000001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14.72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9.99</v>
      </c>
      <c r="E90" s="196">
        <v>0</v>
      </c>
      <c r="F90" s="196">
        <v>0</v>
      </c>
      <c r="G90" s="196">
        <v>15.99</v>
      </c>
      <c r="H90" s="196">
        <v>0</v>
      </c>
      <c r="I90" s="196">
        <v>7.06</v>
      </c>
      <c r="J90" s="196">
        <v>21.52</v>
      </c>
      <c r="K90" s="196">
        <v>3.88</v>
      </c>
      <c r="L90" s="196">
        <v>168.5</v>
      </c>
      <c r="M90" s="196">
        <v>1.1299999999999999</v>
      </c>
      <c r="N90" s="196">
        <v>0.73</v>
      </c>
      <c r="O90" s="196">
        <v>0</v>
      </c>
      <c r="P90" s="196">
        <v>3.74</v>
      </c>
      <c r="Q90" s="196">
        <v>3.58</v>
      </c>
      <c r="R90" s="196">
        <v>0.52</v>
      </c>
      <c r="S90" s="196">
        <v>0.33</v>
      </c>
      <c r="T90" s="196">
        <v>0</v>
      </c>
      <c r="U90" s="196">
        <v>1.03</v>
      </c>
      <c r="V90" s="196">
        <v>0.25</v>
      </c>
      <c r="W90" s="196">
        <v>0.56999999999999995</v>
      </c>
      <c r="X90" s="196">
        <v>1.82</v>
      </c>
      <c r="Y90" s="196">
        <v>0</v>
      </c>
      <c r="Z90" s="196">
        <v>3.12</v>
      </c>
      <c r="AA90" s="196">
        <v>1.1100000000000001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14.72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9.99</v>
      </c>
      <c r="E91" s="196">
        <v>0</v>
      </c>
      <c r="F91" s="196">
        <v>0</v>
      </c>
      <c r="G91" s="196">
        <v>15.99</v>
      </c>
      <c r="H91" s="196">
        <v>0</v>
      </c>
      <c r="I91" s="196">
        <v>7.06</v>
      </c>
      <c r="J91" s="196">
        <v>21.52</v>
      </c>
      <c r="K91" s="196">
        <v>4.29</v>
      </c>
      <c r="L91" s="196">
        <v>193.5</v>
      </c>
      <c r="M91" s="196">
        <v>1.1299999999999999</v>
      </c>
      <c r="N91" s="196">
        <v>0.73</v>
      </c>
      <c r="O91" s="196">
        <v>0</v>
      </c>
      <c r="P91" s="196">
        <v>3.74</v>
      </c>
      <c r="Q91" s="196">
        <v>3.58</v>
      </c>
      <c r="R91" s="196">
        <v>0.52</v>
      </c>
      <c r="S91" s="196">
        <v>0.33</v>
      </c>
      <c r="T91" s="196">
        <v>0</v>
      </c>
      <c r="U91" s="196">
        <v>1.03</v>
      </c>
      <c r="V91" s="196">
        <v>0.26</v>
      </c>
      <c r="W91" s="196">
        <v>0.56999999999999995</v>
      </c>
      <c r="X91" s="196">
        <v>1.82</v>
      </c>
      <c r="Y91" s="196">
        <v>0</v>
      </c>
      <c r="Z91" s="196">
        <v>3.11</v>
      </c>
      <c r="AA91" s="196">
        <v>1.1100000000000001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11.46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9.99</v>
      </c>
      <c r="E92" s="196">
        <v>0</v>
      </c>
      <c r="F92" s="196">
        <v>0</v>
      </c>
      <c r="G92" s="196">
        <v>15.99</v>
      </c>
      <c r="H92" s="196">
        <v>0</v>
      </c>
      <c r="I92" s="196">
        <v>7.06</v>
      </c>
      <c r="J92" s="196">
        <v>21.52</v>
      </c>
      <c r="K92" s="196">
        <v>4.59</v>
      </c>
      <c r="L92" s="196">
        <v>228.5</v>
      </c>
      <c r="M92" s="196">
        <v>1.1299999999999999</v>
      </c>
      <c r="N92" s="196">
        <v>0.73</v>
      </c>
      <c r="O92" s="196">
        <v>0</v>
      </c>
      <c r="P92" s="196">
        <v>3.74</v>
      </c>
      <c r="Q92" s="196">
        <v>3.58</v>
      </c>
      <c r="R92" s="196">
        <v>0.52</v>
      </c>
      <c r="S92" s="196">
        <v>0.33</v>
      </c>
      <c r="T92" s="196">
        <v>0</v>
      </c>
      <c r="U92" s="196">
        <v>1.03</v>
      </c>
      <c r="V92" s="196">
        <v>0.26</v>
      </c>
      <c r="W92" s="196">
        <v>0.56999999999999995</v>
      </c>
      <c r="X92" s="196">
        <v>1.82</v>
      </c>
      <c r="Y92" s="196">
        <v>0</v>
      </c>
      <c r="Z92" s="196">
        <v>3.12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11.46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9.99</v>
      </c>
      <c r="E93" s="196">
        <v>0</v>
      </c>
      <c r="F93" s="196">
        <v>0</v>
      </c>
      <c r="G93" s="196">
        <v>15.99</v>
      </c>
      <c r="H93" s="196">
        <v>0</v>
      </c>
      <c r="I93" s="196">
        <v>7.06</v>
      </c>
      <c r="J93" s="196">
        <v>21.52</v>
      </c>
      <c r="K93" s="196">
        <v>4.9000000000000004</v>
      </c>
      <c r="L93" s="196">
        <v>260.5</v>
      </c>
      <c r="M93" s="196">
        <v>1.1299999999999999</v>
      </c>
      <c r="N93" s="196">
        <v>0.73</v>
      </c>
      <c r="O93" s="196">
        <v>0</v>
      </c>
      <c r="P93" s="196">
        <v>3.74</v>
      </c>
      <c r="Q93" s="196">
        <v>3.81</v>
      </c>
      <c r="R93" s="196">
        <v>0.52</v>
      </c>
      <c r="S93" s="196">
        <v>3.99</v>
      </c>
      <c r="T93" s="196">
        <v>0</v>
      </c>
      <c r="U93" s="196">
        <v>1.03</v>
      </c>
      <c r="V93" s="196">
        <v>0.26</v>
      </c>
      <c r="W93" s="196">
        <v>0.56999999999999995</v>
      </c>
      <c r="X93" s="196">
        <v>1.82</v>
      </c>
      <c r="Y93" s="196">
        <v>0</v>
      </c>
      <c r="Z93" s="196">
        <v>3.12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11.46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9.99</v>
      </c>
      <c r="E94" s="196">
        <v>0</v>
      </c>
      <c r="F94" s="196">
        <v>0</v>
      </c>
      <c r="G94" s="196">
        <v>15.99</v>
      </c>
      <c r="H94" s="196">
        <v>0</v>
      </c>
      <c r="I94" s="196">
        <v>7.06</v>
      </c>
      <c r="J94" s="196">
        <v>21.52</v>
      </c>
      <c r="K94" s="196">
        <v>4.9000000000000004</v>
      </c>
      <c r="L94" s="196">
        <v>260.5</v>
      </c>
      <c r="M94" s="196">
        <v>1.1299999999999999</v>
      </c>
      <c r="N94" s="196">
        <v>0.73</v>
      </c>
      <c r="O94" s="196">
        <v>0</v>
      </c>
      <c r="P94" s="196">
        <v>3.74</v>
      </c>
      <c r="Q94" s="196">
        <v>3.81</v>
      </c>
      <c r="R94" s="196">
        <v>0.52</v>
      </c>
      <c r="S94" s="196">
        <v>4.26</v>
      </c>
      <c r="T94" s="196">
        <v>0</v>
      </c>
      <c r="U94" s="196">
        <v>1.03</v>
      </c>
      <c r="V94" s="196">
        <v>0.26</v>
      </c>
      <c r="W94" s="196">
        <v>0.56999999999999995</v>
      </c>
      <c r="X94" s="196">
        <v>1.82</v>
      </c>
      <c r="Y94" s="196">
        <v>0</v>
      </c>
      <c r="Z94" s="196">
        <v>3.12</v>
      </c>
      <c r="AA94" s="196">
        <v>1.1100000000000001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11.46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9.99</v>
      </c>
      <c r="E95" s="196">
        <v>0</v>
      </c>
      <c r="F95" s="196">
        <v>0</v>
      </c>
      <c r="G95" s="196">
        <v>15.99</v>
      </c>
      <c r="H95" s="196">
        <v>0</v>
      </c>
      <c r="I95" s="196">
        <v>7.06</v>
      </c>
      <c r="J95" s="196">
        <v>21.52</v>
      </c>
      <c r="K95" s="196">
        <v>5.31</v>
      </c>
      <c r="L95" s="196">
        <v>246.06</v>
      </c>
      <c r="M95" s="196">
        <v>1.1299999999999999</v>
      </c>
      <c r="N95" s="196">
        <v>0.73</v>
      </c>
      <c r="O95" s="196">
        <v>0</v>
      </c>
      <c r="P95" s="196">
        <v>3.74</v>
      </c>
      <c r="Q95" s="196">
        <v>3.81</v>
      </c>
      <c r="R95" s="196">
        <v>6.39</v>
      </c>
      <c r="S95" s="196">
        <v>4.26</v>
      </c>
      <c r="T95" s="196">
        <v>0</v>
      </c>
      <c r="U95" s="196">
        <v>1.03</v>
      </c>
      <c r="V95" s="196">
        <v>0.26</v>
      </c>
      <c r="W95" s="196">
        <v>0.56999999999999995</v>
      </c>
      <c r="X95" s="196">
        <v>1.82</v>
      </c>
      <c r="Y95" s="196">
        <v>0</v>
      </c>
      <c r="Z95" s="196">
        <v>3.12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11.46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9.99</v>
      </c>
      <c r="E96" s="196">
        <v>0</v>
      </c>
      <c r="F96" s="196">
        <v>0</v>
      </c>
      <c r="G96" s="196">
        <v>15.99</v>
      </c>
      <c r="H96" s="196">
        <v>0</v>
      </c>
      <c r="I96" s="196">
        <v>7.06</v>
      </c>
      <c r="J96" s="196">
        <v>21.52</v>
      </c>
      <c r="K96" s="196">
        <v>5.63</v>
      </c>
      <c r="L96" s="196">
        <v>229.88</v>
      </c>
      <c r="M96" s="196">
        <v>1.1299999999999999</v>
      </c>
      <c r="N96" s="196">
        <v>0.73</v>
      </c>
      <c r="O96" s="196">
        <v>0</v>
      </c>
      <c r="P96" s="196">
        <v>3.74</v>
      </c>
      <c r="Q96" s="196">
        <v>3.81</v>
      </c>
      <c r="R96" s="196">
        <v>11.09</v>
      </c>
      <c r="S96" s="196">
        <v>4.26</v>
      </c>
      <c r="T96" s="196">
        <v>0</v>
      </c>
      <c r="U96" s="196">
        <v>1.03</v>
      </c>
      <c r="V96" s="196">
        <v>4.4400000000000004</v>
      </c>
      <c r="W96" s="196">
        <v>0.56999999999999995</v>
      </c>
      <c r="X96" s="196">
        <v>1.82</v>
      </c>
      <c r="Y96" s="196">
        <v>0</v>
      </c>
      <c r="Z96" s="196">
        <v>34.49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11.46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9.99</v>
      </c>
      <c r="E97" s="196">
        <v>0</v>
      </c>
      <c r="F97" s="196">
        <v>0</v>
      </c>
      <c r="G97" s="196">
        <v>15.99</v>
      </c>
      <c r="H97" s="196">
        <v>0</v>
      </c>
      <c r="I97" s="196">
        <v>7.06</v>
      </c>
      <c r="J97" s="196">
        <v>21.52</v>
      </c>
      <c r="K97" s="196">
        <v>6.02</v>
      </c>
      <c r="L97" s="196">
        <v>260.5</v>
      </c>
      <c r="M97" s="196">
        <v>1.1299999999999999</v>
      </c>
      <c r="N97" s="196">
        <v>0.73</v>
      </c>
      <c r="O97" s="196">
        <v>0</v>
      </c>
      <c r="P97" s="196">
        <v>3.74</v>
      </c>
      <c r="Q97" s="196">
        <v>3.81</v>
      </c>
      <c r="R97" s="196">
        <v>11.09</v>
      </c>
      <c r="S97" s="196">
        <v>4.26</v>
      </c>
      <c r="T97" s="196">
        <v>0</v>
      </c>
      <c r="U97" s="196">
        <v>1.03</v>
      </c>
      <c r="V97" s="196">
        <v>4.4400000000000004</v>
      </c>
      <c r="W97" s="196">
        <v>0.56999999999999995</v>
      </c>
      <c r="X97" s="196">
        <v>1.82</v>
      </c>
      <c r="Y97" s="196">
        <v>0</v>
      </c>
      <c r="Z97" s="196">
        <v>34.49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11.46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9.99</v>
      </c>
      <c r="E98" s="196">
        <v>0</v>
      </c>
      <c r="F98" s="196">
        <v>0</v>
      </c>
      <c r="G98" s="196">
        <v>15.99</v>
      </c>
      <c r="H98" s="196">
        <v>0</v>
      </c>
      <c r="I98" s="196">
        <v>7.06</v>
      </c>
      <c r="J98" s="196">
        <v>21.52</v>
      </c>
      <c r="K98" s="196">
        <v>6.02</v>
      </c>
      <c r="L98" s="196">
        <v>260.5</v>
      </c>
      <c r="M98" s="196">
        <v>1.1299999999999999</v>
      </c>
      <c r="N98" s="196">
        <v>0.73</v>
      </c>
      <c r="O98" s="196">
        <v>0</v>
      </c>
      <c r="P98" s="196">
        <v>3.74</v>
      </c>
      <c r="Q98" s="196">
        <v>3.81</v>
      </c>
      <c r="R98" s="196">
        <v>11.09</v>
      </c>
      <c r="S98" s="196">
        <v>4.26</v>
      </c>
      <c r="T98" s="196">
        <v>0</v>
      </c>
      <c r="U98" s="196">
        <v>1.03</v>
      </c>
      <c r="V98" s="196">
        <v>4.4400000000000004</v>
      </c>
      <c r="W98" s="196">
        <v>0.56999999999999995</v>
      </c>
      <c r="X98" s="196">
        <v>1.82</v>
      </c>
      <c r="Y98" s="196">
        <v>0</v>
      </c>
      <c r="Z98" s="196">
        <v>34.49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11.46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0.23849500000000021</v>
      </c>
      <c r="E99">
        <f t="shared" si="0"/>
        <v>0</v>
      </c>
      <c r="F99">
        <f t="shared" si="0"/>
        <v>0</v>
      </c>
      <c r="G99">
        <f t="shared" si="0"/>
        <v>0.38376000000000016</v>
      </c>
      <c r="H99">
        <f t="shared" si="0"/>
        <v>0</v>
      </c>
      <c r="I99">
        <f t="shared" si="0"/>
        <v>0.1694399999999997</v>
      </c>
      <c r="J99">
        <f t="shared" si="0"/>
        <v>0.51647999999999972</v>
      </c>
      <c r="K99">
        <f t="shared" si="0"/>
        <v>4.3324999999999989E-2</v>
      </c>
      <c r="L99">
        <f t="shared" si="0"/>
        <v>3.0692325000000027</v>
      </c>
      <c r="M99">
        <f t="shared" si="0"/>
        <v>2.7119999999999971E-2</v>
      </c>
      <c r="N99">
        <f t="shared" si="0"/>
        <v>1.7519999999999977E-2</v>
      </c>
      <c r="O99">
        <f t="shared" si="0"/>
        <v>0</v>
      </c>
      <c r="P99">
        <f t="shared" si="0"/>
        <v>8.8135000000000116E-2</v>
      </c>
      <c r="Q99">
        <f t="shared" si="0"/>
        <v>3.4224999999999998E-2</v>
      </c>
      <c r="R99">
        <f t="shared" si="0"/>
        <v>6.4565000000000178E-2</v>
      </c>
      <c r="S99">
        <f t="shared" si="0"/>
        <v>3.9307500000000009E-2</v>
      </c>
      <c r="T99">
        <f t="shared" si="0"/>
        <v>0</v>
      </c>
      <c r="U99">
        <f t="shared" si="0"/>
        <v>2.472000000000002E-2</v>
      </c>
      <c r="V99">
        <f t="shared" si="0"/>
        <v>2.6347500000000013E-2</v>
      </c>
      <c r="W99">
        <f t="shared" si="0"/>
        <v>6.0637499999999851E-2</v>
      </c>
      <c r="X99">
        <f t="shared" si="0"/>
        <v>0.15216000000000063</v>
      </c>
      <c r="Y99">
        <f t="shared" si="0"/>
        <v>0</v>
      </c>
      <c r="Z99">
        <f t="shared" si="0"/>
        <v>0.31220499999999907</v>
      </c>
      <c r="AA99">
        <f t="shared" si="0"/>
        <v>0.12932750000000023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1.1415825000000013</v>
      </c>
      <c r="AH99">
        <f t="shared" si="0"/>
        <v>8.2410000000000011E-2</v>
      </c>
      <c r="AI99">
        <f t="shared" si="0"/>
        <v>0.34704000000000046</v>
      </c>
      <c r="AJ99">
        <f t="shared" si="0"/>
        <v>0</v>
      </c>
      <c r="AK99">
        <f t="shared" si="0"/>
        <v>0.1681450000000001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-18.628</v>
      </c>
      <c r="D28" s="82">
        <v>0</v>
      </c>
      <c r="E28" s="82">
        <v>0</v>
      </c>
      <c r="F28" s="82">
        <v>-25.372</v>
      </c>
      <c r="G28" s="82">
        <v>-44</v>
      </c>
      <c r="H28" s="76"/>
      <c r="I28" s="31">
        <v>26</v>
      </c>
      <c r="J28" s="82">
        <v>18.628</v>
      </c>
      <c r="K28" s="82">
        <v>0</v>
      </c>
      <c r="L28" s="82">
        <v>0</v>
      </c>
      <c r="M28" s="82">
        <v>0</v>
      </c>
      <c r="N28" s="82">
        <v>18.628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25.372</v>
      </c>
      <c r="AF28" s="82">
        <v>0</v>
      </c>
      <c r="AG28" s="82">
        <v>0</v>
      </c>
      <c r="AH28" s="82">
        <v>0</v>
      </c>
      <c r="AI28" s="82">
        <v>25.372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18.628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-18.628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25.372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-25.372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186.28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186.28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253.72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253.72</v>
      </c>
      <c r="DF28" s="81">
        <f t="shared" si="31"/>
        <v>44</v>
      </c>
      <c r="DG28" s="81">
        <f t="shared" si="32"/>
        <v>-18.628</v>
      </c>
      <c r="DH28" s="81">
        <f t="shared" si="33"/>
        <v>0</v>
      </c>
      <c r="DI28" s="81">
        <f t="shared" si="34"/>
        <v>0</v>
      </c>
      <c r="DJ28" s="81">
        <f t="shared" si="35"/>
        <v>-25.372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-54.613999999999997</v>
      </c>
      <c r="D29" s="82">
        <v>0</v>
      </c>
      <c r="E29" s="82">
        <v>0</v>
      </c>
      <c r="F29" s="82">
        <v>-74.385999999999996</v>
      </c>
      <c r="G29" s="82">
        <v>-129</v>
      </c>
      <c r="H29" s="76"/>
      <c r="I29" s="31">
        <v>27</v>
      </c>
      <c r="J29" s="82">
        <v>54.613999999999997</v>
      </c>
      <c r="K29" s="82">
        <v>0</v>
      </c>
      <c r="L29" s="82">
        <v>0</v>
      </c>
      <c r="M29" s="82">
        <v>0</v>
      </c>
      <c r="N29" s="82">
        <v>54.613999999999997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74.385999999999996</v>
      </c>
      <c r="AF29" s="82">
        <v>0</v>
      </c>
      <c r="AG29" s="82">
        <v>0</v>
      </c>
      <c r="AH29" s="82">
        <v>0</v>
      </c>
      <c r="AI29" s="82">
        <v>74.385999999999996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54.613999999999997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-54.613999999999997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74.385999999999996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-74.385999999999996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546.14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546.14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743.8599999999999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743.8599999999999</v>
      </c>
      <c r="DF29" s="81">
        <f t="shared" si="31"/>
        <v>129</v>
      </c>
      <c r="DG29" s="81">
        <f t="shared" si="32"/>
        <v>-54.613999999999997</v>
      </c>
      <c r="DH29" s="81">
        <f t="shared" si="33"/>
        <v>0</v>
      </c>
      <c r="DI29" s="81">
        <f t="shared" si="34"/>
        <v>0</v>
      </c>
      <c r="DJ29" s="81">
        <f t="shared" si="35"/>
        <v>-74.385999999999996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-58.423999999999999</v>
      </c>
      <c r="D30" s="82">
        <v>0</v>
      </c>
      <c r="E30" s="82">
        <v>0</v>
      </c>
      <c r="F30" s="82">
        <v>-79.575999999999993</v>
      </c>
      <c r="G30" s="82">
        <v>-138</v>
      </c>
      <c r="H30" s="76"/>
      <c r="I30" s="31">
        <v>28</v>
      </c>
      <c r="J30" s="82">
        <v>58.423999999999999</v>
      </c>
      <c r="K30" s="82">
        <v>0</v>
      </c>
      <c r="L30" s="82">
        <v>0</v>
      </c>
      <c r="M30" s="82">
        <v>0</v>
      </c>
      <c r="N30" s="82">
        <v>58.423999999999999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79.575999999999993</v>
      </c>
      <c r="AF30" s="82">
        <v>0</v>
      </c>
      <c r="AG30" s="82">
        <v>0</v>
      </c>
      <c r="AH30" s="82">
        <v>0</v>
      </c>
      <c r="AI30" s="82">
        <v>79.575999999999993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58.423999999999999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-58.423999999999999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79.575999999999993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-79.575999999999993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584.24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584.24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795.76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795.76</v>
      </c>
      <c r="DF30" s="81">
        <f t="shared" si="31"/>
        <v>138</v>
      </c>
      <c r="DG30" s="81">
        <f t="shared" si="32"/>
        <v>-58.423999999999999</v>
      </c>
      <c r="DH30" s="81">
        <f t="shared" si="33"/>
        <v>0</v>
      </c>
      <c r="DI30" s="81">
        <f t="shared" si="34"/>
        <v>0</v>
      </c>
      <c r="DJ30" s="81">
        <f t="shared" si="35"/>
        <v>-79.575999999999993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8.4670000000000005</v>
      </c>
      <c r="L31" s="82">
        <v>0</v>
      </c>
      <c r="M31" s="82">
        <v>0</v>
      </c>
      <c r="N31" s="82">
        <v>8.4670000000000005</v>
      </c>
      <c r="O31" s="76"/>
      <c r="P31" s="31">
        <v>29</v>
      </c>
      <c r="Q31" s="82">
        <v>0</v>
      </c>
      <c r="R31" s="82">
        <v>-8.4670000000000005</v>
      </c>
      <c r="S31" s="82">
        <v>0</v>
      </c>
      <c r="T31" s="82">
        <v>-11.532999999999999</v>
      </c>
      <c r="U31" s="82">
        <v>-20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11.532999999999999</v>
      </c>
      <c r="AH31" s="82">
        <v>0</v>
      </c>
      <c r="AI31" s="82">
        <v>11.532999999999999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8.4670000000000005</v>
      </c>
      <c r="AW31" s="83">
        <f t="shared" si="13"/>
        <v>0</v>
      </c>
      <c r="AX31" s="83">
        <f t="shared" si="13"/>
        <v>0</v>
      </c>
      <c r="AY31" s="83">
        <f t="shared" si="14"/>
        <v>-8.4670000000000005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11.532999999999999</v>
      </c>
      <c r="BS31" s="83">
        <f t="shared" si="3"/>
        <v>0</v>
      </c>
      <c r="BT31" s="83">
        <f t="shared" si="20"/>
        <v>-11.532999999999999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84.67</v>
      </c>
      <c r="CG31" s="80">
        <f t="shared" si="5"/>
        <v>0</v>
      </c>
      <c r="CH31" s="80">
        <f t="shared" si="5"/>
        <v>0</v>
      </c>
      <c r="CI31" s="80">
        <f t="shared" si="24"/>
        <v>84.67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115.33</v>
      </c>
      <c r="DC31" s="80">
        <f t="shared" si="8"/>
        <v>0</v>
      </c>
      <c r="DD31" s="80">
        <f t="shared" si="30"/>
        <v>115.33</v>
      </c>
      <c r="DF31" s="81">
        <f t="shared" si="31"/>
        <v>0</v>
      </c>
      <c r="DG31" s="81">
        <f t="shared" si="32"/>
        <v>-8.4670000000000005</v>
      </c>
      <c r="DH31" s="81">
        <f t="shared" si="33"/>
        <v>20</v>
      </c>
      <c r="DI31" s="81">
        <f t="shared" si="34"/>
        <v>0</v>
      </c>
      <c r="DJ31" s="81">
        <f t="shared" si="35"/>
        <v>-11.532999999999999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8.4670000000000005</v>
      </c>
      <c r="L32" s="82">
        <v>0</v>
      </c>
      <c r="M32" s="82">
        <v>0</v>
      </c>
      <c r="N32" s="82">
        <v>8.4670000000000005</v>
      </c>
      <c r="O32" s="76"/>
      <c r="P32" s="31">
        <v>30</v>
      </c>
      <c r="Q32" s="82">
        <v>0</v>
      </c>
      <c r="R32" s="82">
        <v>-8.4670000000000005</v>
      </c>
      <c r="S32" s="82">
        <v>0</v>
      </c>
      <c r="T32" s="82">
        <v>-11.532999999999999</v>
      </c>
      <c r="U32" s="82">
        <v>-20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11.532999999999999</v>
      </c>
      <c r="AH32" s="82">
        <v>0</v>
      </c>
      <c r="AI32" s="82">
        <v>11.532999999999999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8.4670000000000005</v>
      </c>
      <c r="AW32" s="83">
        <f t="shared" si="13"/>
        <v>0</v>
      </c>
      <c r="AX32" s="83">
        <f t="shared" si="13"/>
        <v>0</v>
      </c>
      <c r="AY32" s="83">
        <f t="shared" si="14"/>
        <v>-8.4670000000000005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11.532999999999999</v>
      </c>
      <c r="BS32" s="83">
        <f t="shared" si="3"/>
        <v>0</v>
      </c>
      <c r="BT32" s="83">
        <f t="shared" si="20"/>
        <v>-11.532999999999999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84.67</v>
      </c>
      <c r="CG32" s="80">
        <f t="shared" si="5"/>
        <v>0</v>
      </c>
      <c r="CH32" s="80">
        <f t="shared" si="5"/>
        <v>0</v>
      </c>
      <c r="CI32" s="80">
        <f t="shared" si="24"/>
        <v>84.67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115.33</v>
      </c>
      <c r="DC32" s="80">
        <f t="shared" si="8"/>
        <v>0</v>
      </c>
      <c r="DD32" s="80">
        <f t="shared" si="30"/>
        <v>115.33</v>
      </c>
      <c r="DF32" s="81">
        <f t="shared" si="31"/>
        <v>0</v>
      </c>
      <c r="DG32" s="81">
        <f t="shared" si="32"/>
        <v>-8.4670000000000005</v>
      </c>
      <c r="DH32" s="81">
        <f t="shared" si="33"/>
        <v>20</v>
      </c>
      <c r="DI32" s="81">
        <f t="shared" si="34"/>
        <v>0</v>
      </c>
      <c r="DJ32" s="81">
        <f t="shared" si="35"/>
        <v>-11.532999999999999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-68.567999999999998</v>
      </c>
      <c r="G33" s="82">
        <v>-68.567999999999998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-1.911</v>
      </c>
      <c r="U33" s="82">
        <v>-1.911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68.567999999999998</v>
      </c>
      <c r="AF33" s="82">
        <v>0</v>
      </c>
      <c r="AG33" s="82">
        <v>1.911</v>
      </c>
      <c r="AH33" s="82">
        <v>0</v>
      </c>
      <c r="AI33" s="82">
        <v>70.478999999999999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68.567999999999998</v>
      </c>
      <c r="BQ33" s="83">
        <f t="shared" si="3"/>
        <v>0</v>
      </c>
      <c r="BR33" s="83">
        <f t="shared" si="3"/>
        <v>1.911</v>
      </c>
      <c r="BS33" s="83">
        <f t="shared" si="3"/>
        <v>0</v>
      </c>
      <c r="BT33" s="83">
        <f t="shared" si="20"/>
        <v>-70.478999999999999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685.68</v>
      </c>
      <c r="DA33" s="80">
        <f t="shared" si="8"/>
        <v>0</v>
      </c>
      <c r="DB33" s="80">
        <f t="shared" si="8"/>
        <v>19.11</v>
      </c>
      <c r="DC33" s="80">
        <f t="shared" si="8"/>
        <v>0</v>
      </c>
      <c r="DD33" s="80">
        <f t="shared" si="30"/>
        <v>704.79</v>
      </c>
      <c r="DF33" s="81">
        <f t="shared" si="31"/>
        <v>68.567999999999998</v>
      </c>
      <c r="DG33" s="81">
        <f t="shared" si="32"/>
        <v>0</v>
      </c>
      <c r="DH33" s="81">
        <f t="shared" si="33"/>
        <v>1.911</v>
      </c>
      <c r="DI33" s="81">
        <f t="shared" si="34"/>
        <v>0</v>
      </c>
      <c r="DJ33" s="81">
        <f t="shared" si="35"/>
        <v>-70.478999999999999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-26.449000000000002</v>
      </c>
      <c r="G34" s="82">
        <v>-26.449000000000002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-0.73699999999999999</v>
      </c>
      <c r="U34" s="82">
        <v>-0.73699999999999999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26.449000000000002</v>
      </c>
      <c r="AF34" s="82">
        <v>0</v>
      </c>
      <c r="AG34" s="82">
        <v>0.73699999999999999</v>
      </c>
      <c r="AH34" s="82">
        <v>0</v>
      </c>
      <c r="AI34" s="82">
        <v>27.186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26.449000000000002</v>
      </c>
      <c r="BQ34" s="83">
        <f t="shared" si="3"/>
        <v>0</v>
      </c>
      <c r="BR34" s="83">
        <f t="shared" si="3"/>
        <v>0.73699999999999999</v>
      </c>
      <c r="BS34" s="83">
        <f t="shared" si="3"/>
        <v>0</v>
      </c>
      <c r="BT34" s="83">
        <f t="shared" si="20"/>
        <v>-27.186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264.49</v>
      </c>
      <c r="DA34" s="80">
        <f t="shared" si="8"/>
        <v>0</v>
      </c>
      <c r="DB34" s="80">
        <f t="shared" si="8"/>
        <v>7.37</v>
      </c>
      <c r="DC34" s="80">
        <f t="shared" si="8"/>
        <v>0</v>
      </c>
      <c r="DD34" s="80">
        <f t="shared" si="30"/>
        <v>271.86</v>
      </c>
      <c r="DF34" s="81">
        <f t="shared" si="31"/>
        <v>26.449000000000002</v>
      </c>
      <c r="DG34" s="81">
        <f t="shared" si="32"/>
        <v>0</v>
      </c>
      <c r="DH34" s="81">
        <f t="shared" si="33"/>
        <v>0.73699999999999999</v>
      </c>
      <c r="DI34" s="81">
        <f t="shared" si="34"/>
        <v>0</v>
      </c>
      <c r="DJ34" s="81">
        <f t="shared" si="35"/>
        <v>-27.186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-13.558</v>
      </c>
      <c r="D49" s="82">
        <v>0</v>
      </c>
      <c r="E49" s="82">
        <v>0</v>
      </c>
      <c r="F49" s="82">
        <v>0</v>
      </c>
      <c r="G49" s="82">
        <v>-13.558</v>
      </c>
      <c r="H49" s="76"/>
      <c r="I49" s="31">
        <v>47</v>
      </c>
      <c r="J49" s="82">
        <v>13.558</v>
      </c>
      <c r="K49" s="82">
        <v>0</v>
      </c>
      <c r="L49" s="82">
        <v>0</v>
      </c>
      <c r="M49" s="82">
        <v>11.442</v>
      </c>
      <c r="N49" s="82">
        <v>25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-11.442</v>
      </c>
      <c r="AG49" s="82">
        <v>0</v>
      </c>
      <c r="AH49" s="82">
        <v>0</v>
      </c>
      <c r="AI49" s="82">
        <v>-11.442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13.558</v>
      </c>
      <c r="AV49" s="83">
        <f t="shared" si="13"/>
        <v>0</v>
      </c>
      <c r="AW49" s="83">
        <f t="shared" si="13"/>
        <v>0</v>
      </c>
      <c r="AX49" s="83">
        <f t="shared" si="13"/>
        <v>11.442</v>
      </c>
      <c r="AY49" s="83">
        <f t="shared" si="14"/>
        <v>-25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135.57999999999998</v>
      </c>
      <c r="CF49" s="80">
        <f t="shared" si="5"/>
        <v>0</v>
      </c>
      <c r="CG49" s="80">
        <f t="shared" si="5"/>
        <v>0</v>
      </c>
      <c r="CH49" s="80">
        <f t="shared" si="5"/>
        <v>114.42</v>
      </c>
      <c r="CI49" s="80">
        <f t="shared" si="24"/>
        <v>250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13.558</v>
      </c>
      <c r="DG49" s="81">
        <f t="shared" si="32"/>
        <v>-25</v>
      </c>
      <c r="DH49" s="81">
        <f t="shared" si="33"/>
        <v>0</v>
      </c>
      <c r="DI49" s="81">
        <f t="shared" si="34"/>
        <v>0</v>
      </c>
      <c r="DJ49" s="81">
        <f t="shared" si="35"/>
        <v>11.442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-18.981000000000002</v>
      </c>
      <c r="D50" s="82">
        <v>0</v>
      </c>
      <c r="E50" s="82">
        <v>0</v>
      </c>
      <c r="F50" s="82">
        <v>0</v>
      </c>
      <c r="G50" s="82">
        <v>-18.981000000000002</v>
      </c>
      <c r="H50" s="76"/>
      <c r="I50" s="31">
        <v>48</v>
      </c>
      <c r="J50" s="82">
        <v>18.981000000000002</v>
      </c>
      <c r="K50" s="82">
        <v>0</v>
      </c>
      <c r="L50" s="82">
        <v>0</v>
      </c>
      <c r="M50" s="82">
        <v>16.018999999999998</v>
      </c>
      <c r="N50" s="82">
        <v>35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-16.018999999999998</v>
      </c>
      <c r="AG50" s="82">
        <v>0</v>
      </c>
      <c r="AH50" s="82">
        <v>0</v>
      </c>
      <c r="AI50" s="82">
        <v>-16.018999999999998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18.981000000000002</v>
      </c>
      <c r="AV50" s="83">
        <f t="shared" si="13"/>
        <v>0</v>
      </c>
      <c r="AW50" s="83">
        <f t="shared" si="13"/>
        <v>0</v>
      </c>
      <c r="AX50" s="83">
        <f t="shared" si="13"/>
        <v>16.018999999999998</v>
      </c>
      <c r="AY50" s="83">
        <f t="shared" si="14"/>
        <v>-35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189.81</v>
      </c>
      <c r="CF50" s="80">
        <f t="shared" si="5"/>
        <v>0</v>
      </c>
      <c r="CG50" s="80">
        <f t="shared" si="5"/>
        <v>0</v>
      </c>
      <c r="CH50" s="80">
        <f t="shared" si="5"/>
        <v>160.19</v>
      </c>
      <c r="CI50" s="80">
        <f t="shared" si="24"/>
        <v>350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18.981000000000002</v>
      </c>
      <c r="DG50" s="81">
        <f t="shared" si="32"/>
        <v>-35</v>
      </c>
      <c r="DH50" s="81">
        <f t="shared" si="33"/>
        <v>0</v>
      </c>
      <c r="DI50" s="81">
        <f t="shared" si="34"/>
        <v>0</v>
      </c>
      <c r="DJ50" s="81">
        <f t="shared" si="35"/>
        <v>16.018999999999998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-21.693000000000001</v>
      </c>
      <c r="D51" s="82">
        <v>0</v>
      </c>
      <c r="E51" s="82">
        <v>0</v>
      </c>
      <c r="F51" s="82">
        <v>0</v>
      </c>
      <c r="G51" s="82">
        <v>-21.693000000000001</v>
      </c>
      <c r="H51" s="76"/>
      <c r="I51" s="31">
        <v>49</v>
      </c>
      <c r="J51" s="82">
        <v>21.693000000000001</v>
      </c>
      <c r="K51" s="82">
        <v>0</v>
      </c>
      <c r="L51" s="82">
        <v>0</v>
      </c>
      <c r="M51" s="82">
        <v>18.306999999999999</v>
      </c>
      <c r="N51" s="82">
        <v>40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-18.306999999999999</v>
      </c>
      <c r="AG51" s="82">
        <v>0</v>
      </c>
      <c r="AH51" s="82">
        <v>0</v>
      </c>
      <c r="AI51" s="82">
        <v>-18.306999999999999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21.693000000000001</v>
      </c>
      <c r="AV51" s="83">
        <f t="shared" si="13"/>
        <v>0</v>
      </c>
      <c r="AW51" s="83">
        <f t="shared" si="13"/>
        <v>0</v>
      </c>
      <c r="AX51" s="83">
        <f t="shared" si="13"/>
        <v>18.306999999999999</v>
      </c>
      <c r="AY51" s="83">
        <f t="shared" si="14"/>
        <v>-40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216.93</v>
      </c>
      <c r="CF51" s="80">
        <f t="shared" si="5"/>
        <v>0</v>
      </c>
      <c r="CG51" s="80">
        <f t="shared" si="5"/>
        <v>0</v>
      </c>
      <c r="CH51" s="80">
        <f t="shared" si="5"/>
        <v>183.07</v>
      </c>
      <c r="CI51" s="80">
        <f t="shared" si="24"/>
        <v>400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21.693000000000001</v>
      </c>
      <c r="DG51" s="81">
        <f t="shared" si="32"/>
        <v>-40</v>
      </c>
      <c r="DH51" s="81">
        <f t="shared" si="33"/>
        <v>0</v>
      </c>
      <c r="DI51" s="81">
        <f t="shared" si="34"/>
        <v>0</v>
      </c>
      <c r="DJ51" s="81">
        <f t="shared" si="35"/>
        <v>18.306999999999999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-21.693000000000001</v>
      </c>
      <c r="D52" s="82">
        <v>0</v>
      </c>
      <c r="E52" s="82">
        <v>0</v>
      </c>
      <c r="F52" s="82">
        <v>0</v>
      </c>
      <c r="G52" s="82">
        <v>-21.693000000000001</v>
      </c>
      <c r="H52" s="76"/>
      <c r="I52" s="31">
        <v>50</v>
      </c>
      <c r="J52" s="82">
        <v>21.693000000000001</v>
      </c>
      <c r="K52" s="82">
        <v>0</v>
      </c>
      <c r="L52" s="82">
        <v>0</v>
      </c>
      <c r="M52" s="82">
        <v>18.306999999999999</v>
      </c>
      <c r="N52" s="82">
        <v>40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-18.306999999999999</v>
      </c>
      <c r="AG52" s="82">
        <v>0</v>
      </c>
      <c r="AH52" s="82">
        <v>0</v>
      </c>
      <c r="AI52" s="82">
        <v>-18.306999999999999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21.693000000000001</v>
      </c>
      <c r="AV52" s="83">
        <f t="shared" si="13"/>
        <v>0</v>
      </c>
      <c r="AW52" s="83">
        <f t="shared" si="13"/>
        <v>0</v>
      </c>
      <c r="AX52" s="83">
        <f t="shared" si="13"/>
        <v>18.306999999999999</v>
      </c>
      <c r="AY52" s="83">
        <f t="shared" si="14"/>
        <v>-40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216.93</v>
      </c>
      <c r="CF52" s="80">
        <f t="shared" si="5"/>
        <v>0</v>
      </c>
      <c r="CG52" s="80">
        <f t="shared" si="5"/>
        <v>0</v>
      </c>
      <c r="CH52" s="80">
        <f t="shared" si="5"/>
        <v>183.07</v>
      </c>
      <c r="CI52" s="80">
        <f t="shared" si="24"/>
        <v>400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21.693000000000001</v>
      </c>
      <c r="DG52" s="81">
        <f t="shared" si="32"/>
        <v>-40</v>
      </c>
      <c r="DH52" s="81">
        <f t="shared" si="33"/>
        <v>0</v>
      </c>
      <c r="DI52" s="81">
        <f t="shared" si="34"/>
        <v>0</v>
      </c>
      <c r="DJ52" s="81">
        <f t="shared" si="35"/>
        <v>18.306999999999999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-10</v>
      </c>
      <c r="D59" s="82">
        <v>0</v>
      </c>
      <c r="E59" s="82">
        <v>0</v>
      </c>
      <c r="F59" s="82">
        <v>0</v>
      </c>
      <c r="G59" s="82">
        <v>-10</v>
      </c>
      <c r="H59" s="76"/>
      <c r="I59" s="31">
        <v>57</v>
      </c>
      <c r="J59" s="82">
        <v>10</v>
      </c>
      <c r="K59" s="82">
        <v>0</v>
      </c>
      <c r="L59" s="82">
        <v>0</v>
      </c>
      <c r="M59" s="82">
        <v>0</v>
      </c>
      <c r="N59" s="82">
        <v>10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100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100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10</v>
      </c>
      <c r="DG59" s="81">
        <f t="shared" si="32"/>
        <v>-10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-67</v>
      </c>
      <c r="D60" s="82">
        <v>0</v>
      </c>
      <c r="E60" s="82">
        <v>0</v>
      </c>
      <c r="F60" s="82">
        <v>0</v>
      </c>
      <c r="G60" s="82">
        <v>-67</v>
      </c>
      <c r="H60" s="76"/>
      <c r="I60" s="31">
        <v>58</v>
      </c>
      <c r="J60" s="82">
        <v>67</v>
      </c>
      <c r="K60" s="82">
        <v>0</v>
      </c>
      <c r="L60" s="82">
        <v>0</v>
      </c>
      <c r="M60" s="82">
        <v>0</v>
      </c>
      <c r="N60" s="82">
        <v>67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67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-67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670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670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67</v>
      </c>
      <c r="DG60" s="81">
        <f t="shared" si="32"/>
        <v>-67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-77</v>
      </c>
      <c r="D61" s="82">
        <v>0</v>
      </c>
      <c r="E61" s="82">
        <v>0</v>
      </c>
      <c r="F61" s="82">
        <v>0</v>
      </c>
      <c r="G61" s="82">
        <v>-77</v>
      </c>
      <c r="H61" s="76"/>
      <c r="I61" s="31">
        <v>59</v>
      </c>
      <c r="J61" s="82">
        <v>77</v>
      </c>
      <c r="K61" s="82">
        <v>0</v>
      </c>
      <c r="L61" s="82">
        <v>0</v>
      </c>
      <c r="M61" s="82">
        <v>0</v>
      </c>
      <c r="N61" s="82">
        <v>77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77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-77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770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770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77</v>
      </c>
      <c r="DG61" s="81">
        <f t="shared" si="32"/>
        <v>-77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-67</v>
      </c>
      <c r="D62" s="82">
        <v>0</v>
      </c>
      <c r="E62" s="82">
        <v>0</v>
      </c>
      <c r="F62" s="82">
        <v>0</v>
      </c>
      <c r="G62" s="82">
        <v>-67</v>
      </c>
      <c r="H62" s="76"/>
      <c r="I62" s="31">
        <v>60</v>
      </c>
      <c r="J62" s="82">
        <v>67</v>
      </c>
      <c r="K62" s="82">
        <v>0</v>
      </c>
      <c r="L62" s="82">
        <v>0</v>
      </c>
      <c r="M62" s="82">
        <v>0</v>
      </c>
      <c r="N62" s="82">
        <v>67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67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-67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670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670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67</v>
      </c>
      <c r="DG62" s="81">
        <f t="shared" si="32"/>
        <v>-67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-67</v>
      </c>
      <c r="D63" s="82">
        <v>0</v>
      </c>
      <c r="E63" s="82">
        <v>0</v>
      </c>
      <c r="F63" s="82">
        <v>0</v>
      </c>
      <c r="G63" s="82">
        <v>-67</v>
      </c>
      <c r="H63" s="76"/>
      <c r="I63" s="31">
        <v>61</v>
      </c>
      <c r="J63" s="82">
        <v>67</v>
      </c>
      <c r="K63" s="82">
        <v>0</v>
      </c>
      <c r="L63" s="82">
        <v>0</v>
      </c>
      <c r="M63" s="82">
        <v>0</v>
      </c>
      <c r="N63" s="82">
        <v>67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67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-67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670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670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67</v>
      </c>
      <c r="DG63" s="81">
        <f t="shared" si="32"/>
        <v>-67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-63</v>
      </c>
      <c r="D64" s="82">
        <v>0</v>
      </c>
      <c r="E64" s="82">
        <v>0</v>
      </c>
      <c r="F64" s="82">
        <v>0</v>
      </c>
      <c r="G64" s="82">
        <v>-63</v>
      </c>
      <c r="H64" s="76"/>
      <c r="I64" s="31">
        <v>62</v>
      </c>
      <c r="J64" s="82">
        <v>63</v>
      </c>
      <c r="K64" s="82">
        <v>0</v>
      </c>
      <c r="L64" s="82">
        <v>0</v>
      </c>
      <c r="M64" s="82">
        <v>0</v>
      </c>
      <c r="N64" s="82">
        <v>63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63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-63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630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630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63</v>
      </c>
      <c r="DG64" s="81">
        <f t="shared" si="32"/>
        <v>-63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-61</v>
      </c>
      <c r="D65" s="82">
        <v>0</v>
      </c>
      <c r="E65" s="82">
        <v>0</v>
      </c>
      <c r="F65" s="82">
        <v>0</v>
      </c>
      <c r="G65" s="82">
        <v>-61</v>
      </c>
      <c r="H65" s="76"/>
      <c r="I65" s="31">
        <v>63</v>
      </c>
      <c r="J65" s="82">
        <v>61</v>
      </c>
      <c r="K65" s="82">
        <v>0</v>
      </c>
      <c r="L65" s="82">
        <v>0</v>
      </c>
      <c r="M65" s="82">
        <v>0</v>
      </c>
      <c r="N65" s="82">
        <v>61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61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-61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610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610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61</v>
      </c>
      <c r="DG65" s="81">
        <f t="shared" si="32"/>
        <v>-61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-37.256</v>
      </c>
      <c r="D66" s="82">
        <v>0</v>
      </c>
      <c r="E66" s="82">
        <v>0</v>
      </c>
      <c r="F66" s="82">
        <v>-50.744</v>
      </c>
      <c r="G66" s="82">
        <v>-88</v>
      </c>
      <c r="H66" s="76"/>
      <c r="I66" s="31">
        <v>64</v>
      </c>
      <c r="J66" s="82">
        <v>37.256</v>
      </c>
      <c r="K66" s="82">
        <v>0</v>
      </c>
      <c r="L66" s="82">
        <v>0</v>
      </c>
      <c r="M66" s="82">
        <v>0</v>
      </c>
      <c r="N66" s="82">
        <v>37.256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50.744</v>
      </c>
      <c r="AF66" s="82">
        <v>0</v>
      </c>
      <c r="AG66" s="82">
        <v>0</v>
      </c>
      <c r="AH66" s="82">
        <v>0</v>
      </c>
      <c r="AI66" s="82">
        <v>50.744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37.256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-37.256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50.744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-50.744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372.56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372.56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507.44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507.44</v>
      </c>
      <c r="DF66" s="81">
        <f t="shared" si="31"/>
        <v>88</v>
      </c>
      <c r="DG66" s="81">
        <f t="shared" si="32"/>
        <v>-37.256</v>
      </c>
      <c r="DH66" s="81">
        <f t="shared" si="33"/>
        <v>0</v>
      </c>
      <c r="DI66" s="81">
        <f t="shared" si="34"/>
        <v>0</v>
      </c>
      <c r="DJ66" s="81">
        <f t="shared" si="35"/>
        <v>-50.744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-60.540999999999997</v>
      </c>
      <c r="D67" s="82">
        <v>0</v>
      </c>
      <c r="E67" s="82">
        <v>0</v>
      </c>
      <c r="F67" s="82">
        <v>-82.459000000000003</v>
      </c>
      <c r="G67" s="82">
        <v>-143</v>
      </c>
      <c r="H67" s="76"/>
      <c r="I67" s="31">
        <v>65</v>
      </c>
      <c r="J67" s="82">
        <v>60.540999999999997</v>
      </c>
      <c r="K67" s="82">
        <v>0</v>
      </c>
      <c r="L67" s="82">
        <v>0</v>
      </c>
      <c r="M67" s="82">
        <v>0</v>
      </c>
      <c r="N67" s="82">
        <v>60.540999999999997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82.459000000000003</v>
      </c>
      <c r="AF67" s="82">
        <v>0</v>
      </c>
      <c r="AG67" s="82">
        <v>0</v>
      </c>
      <c r="AH67" s="82">
        <v>0</v>
      </c>
      <c r="AI67" s="82">
        <v>82.459000000000003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60.540999999999997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-60.540999999999997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82.459000000000003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-82.459000000000003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605.41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605.41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824.59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824.59</v>
      </c>
      <c r="DF67" s="81">
        <f t="shared" si="31"/>
        <v>143</v>
      </c>
      <c r="DG67" s="81">
        <f t="shared" si="32"/>
        <v>-60.540999999999997</v>
      </c>
      <c r="DH67" s="81">
        <f t="shared" si="33"/>
        <v>0</v>
      </c>
      <c r="DI67" s="81">
        <f t="shared" si="34"/>
        <v>0</v>
      </c>
      <c r="DJ67" s="81">
        <f t="shared" si="35"/>
        <v>-82.459000000000003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-113.54300000000001</v>
      </c>
      <c r="D68" s="82">
        <v>0</v>
      </c>
      <c r="E68" s="82">
        <v>0</v>
      </c>
      <c r="F68" s="82">
        <v>-77.456999999999994</v>
      </c>
      <c r="G68" s="82">
        <v>-191</v>
      </c>
      <c r="H68" s="76"/>
      <c r="I68" s="31">
        <v>66</v>
      </c>
      <c r="J68" s="82">
        <v>113.54300000000001</v>
      </c>
      <c r="K68" s="82">
        <v>0</v>
      </c>
      <c r="L68" s="82">
        <v>0</v>
      </c>
      <c r="M68" s="82">
        <v>0</v>
      </c>
      <c r="N68" s="82">
        <v>113.54300000000001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77.456999999999994</v>
      </c>
      <c r="AF68" s="82">
        <v>0</v>
      </c>
      <c r="AG68" s="82">
        <v>0</v>
      </c>
      <c r="AH68" s="82">
        <v>0</v>
      </c>
      <c r="AI68" s="82">
        <v>77.456999999999994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113.54300000000001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-113.54300000000001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77.456999999999994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-77.456999999999994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1135.43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1135.43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774.56999999999994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774.56999999999994</v>
      </c>
      <c r="DF68" s="81">
        <f t="shared" ref="DF68:DF99" si="59">AR68+AU68+BB68+BI68+BP68</f>
        <v>191</v>
      </c>
      <c r="DG68" s="81">
        <f t="shared" ref="DG68:DG99" si="60">AY68+AN68+BC68+BJ68+BQ68</f>
        <v>-113.54300000000001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-77.456999999999994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-107.017</v>
      </c>
      <c r="D69" s="82">
        <v>0</v>
      </c>
      <c r="E69" s="82">
        <v>0</v>
      </c>
      <c r="F69" s="82">
        <v>-46.301000000000002</v>
      </c>
      <c r="G69" s="82">
        <v>-153.31800000000001</v>
      </c>
      <c r="H69" s="76"/>
      <c r="I69" s="31">
        <v>67</v>
      </c>
      <c r="J69" s="82">
        <v>107.017</v>
      </c>
      <c r="K69" s="82">
        <v>2.9830000000000001</v>
      </c>
      <c r="L69" s="82">
        <v>0</v>
      </c>
      <c r="M69" s="82">
        <v>0</v>
      </c>
      <c r="N69" s="82">
        <v>110</v>
      </c>
      <c r="O69" s="76"/>
      <c r="P69" s="31">
        <v>67</v>
      </c>
      <c r="Q69" s="82">
        <v>0</v>
      </c>
      <c r="R69" s="82">
        <v>-2.9830000000000001</v>
      </c>
      <c r="S69" s="82">
        <v>0</v>
      </c>
      <c r="T69" s="82">
        <v>-1.2909999999999999</v>
      </c>
      <c r="U69" s="82">
        <v>-4.274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46.301000000000002</v>
      </c>
      <c r="AF69" s="82">
        <v>0</v>
      </c>
      <c r="AG69" s="82">
        <v>1.2909999999999999</v>
      </c>
      <c r="AH69" s="82">
        <v>0</v>
      </c>
      <c r="AI69" s="82">
        <v>47.591999999999999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107.017</v>
      </c>
      <c r="AV69" s="83">
        <f t="shared" si="41"/>
        <v>2.9830000000000001</v>
      </c>
      <c r="AW69" s="83">
        <f t="shared" si="41"/>
        <v>0</v>
      </c>
      <c r="AX69" s="83">
        <f t="shared" si="41"/>
        <v>0</v>
      </c>
      <c r="AY69" s="83">
        <f t="shared" si="42"/>
        <v>-110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46.301000000000002</v>
      </c>
      <c r="BQ69" s="83">
        <f t="shared" si="47"/>
        <v>0</v>
      </c>
      <c r="BR69" s="83">
        <f t="shared" si="47"/>
        <v>1.2909999999999999</v>
      </c>
      <c r="BS69" s="83">
        <f t="shared" si="47"/>
        <v>0</v>
      </c>
      <c r="BT69" s="83">
        <f t="shared" si="48"/>
        <v>-47.591999999999999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1070.17</v>
      </c>
      <c r="CF69" s="80">
        <f t="shared" si="51"/>
        <v>29.830000000000002</v>
      </c>
      <c r="CG69" s="80">
        <f t="shared" si="51"/>
        <v>0</v>
      </c>
      <c r="CH69" s="80">
        <f t="shared" si="51"/>
        <v>0</v>
      </c>
      <c r="CI69" s="80">
        <f t="shared" si="52"/>
        <v>1100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463.01</v>
      </c>
      <c r="DA69" s="80">
        <f t="shared" si="57"/>
        <v>0</v>
      </c>
      <c r="DB69" s="80">
        <f t="shared" si="57"/>
        <v>12.91</v>
      </c>
      <c r="DC69" s="80">
        <f t="shared" si="57"/>
        <v>0</v>
      </c>
      <c r="DD69" s="80">
        <f t="shared" si="58"/>
        <v>475.92</v>
      </c>
      <c r="DF69" s="81">
        <f t="shared" si="59"/>
        <v>153.31799999999998</v>
      </c>
      <c r="DG69" s="81">
        <f t="shared" si="60"/>
        <v>-110</v>
      </c>
      <c r="DH69" s="81">
        <f t="shared" si="61"/>
        <v>4.274</v>
      </c>
      <c r="DI69" s="81">
        <f t="shared" si="62"/>
        <v>0</v>
      </c>
      <c r="DJ69" s="81">
        <f t="shared" si="63"/>
        <v>-47.591999999999999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-72.965999999999994</v>
      </c>
      <c r="D70" s="82">
        <v>0</v>
      </c>
      <c r="E70" s="82">
        <v>0</v>
      </c>
      <c r="F70" s="82">
        <v>-32.866</v>
      </c>
      <c r="G70" s="82">
        <v>-105.83199999999999</v>
      </c>
      <c r="H70" s="76"/>
      <c r="I70" s="31">
        <v>68</v>
      </c>
      <c r="J70" s="82">
        <v>72.965999999999994</v>
      </c>
      <c r="K70" s="82">
        <v>2.0339999999999998</v>
      </c>
      <c r="L70" s="82">
        <v>0</v>
      </c>
      <c r="M70" s="82">
        <v>0</v>
      </c>
      <c r="N70" s="82">
        <v>75</v>
      </c>
      <c r="O70" s="76"/>
      <c r="P70" s="31">
        <v>68</v>
      </c>
      <c r="Q70" s="82">
        <v>0</v>
      </c>
      <c r="R70" s="82">
        <v>-2.0339999999999998</v>
      </c>
      <c r="S70" s="82">
        <v>0</v>
      </c>
      <c r="T70" s="82">
        <v>-0.91600000000000004</v>
      </c>
      <c r="U70" s="82">
        <v>-2.95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32.866</v>
      </c>
      <c r="AF70" s="82">
        <v>0</v>
      </c>
      <c r="AG70" s="82">
        <v>0.91600000000000004</v>
      </c>
      <c r="AH70" s="82">
        <v>0</v>
      </c>
      <c r="AI70" s="82">
        <v>33.781999999999996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72.965999999999994</v>
      </c>
      <c r="AV70" s="83">
        <f t="shared" si="41"/>
        <v>2.0339999999999998</v>
      </c>
      <c r="AW70" s="83">
        <f t="shared" si="41"/>
        <v>0</v>
      </c>
      <c r="AX70" s="83">
        <f t="shared" si="41"/>
        <v>0</v>
      </c>
      <c r="AY70" s="83">
        <f t="shared" si="42"/>
        <v>-75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32.866</v>
      </c>
      <c r="BQ70" s="83">
        <f t="shared" si="47"/>
        <v>0</v>
      </c>
      <c r="BR70" s="83">
        <f t="shared" si="47"/>
        <v>0.91600000000000004</v>
      </c>
      <c r="BS70" s="83">
        <f t="shared" si="47"/>
        <v>0</v>
      </c>
      <c r="BT70" s="83">
        <f t="shared" si="48"/>
        <v>-33.781999999999996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729.66</v>
      </c>
      <c r="CF70" s="80">
        <f t="shared" si="51"/>
        <v>20.339999999999996</v>
      </c>
      <c r="CG70" s="80">
        <f t="shared" si="51"/>
        <v>0</v>
      </c>
      <c r="CH70" s="80">
        <f t="shared" si="51"/>
        <v>0</v>
      </c>
      <c r="CI70" s="80">
        <f t="shared" si="52"/>
        <v>750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328.65999999999997</v>
      </c>
      <c r="DA70" s="80">
        <f t="shared" si="57"/>
        <v>0</v>
      </c>
      <c r="DB70" s="80">
        <f t="shared" si="57"/>
        <v>9.16</v>
      </c>
      <c r="DC70" s="80">
        <f t="shared" si="57"/>
        <v>0</v>
      </c>
      <c r="DD70" s="80">
        <f t="shared" si="58"/>
        <v>337.82</v>
      </c>
      <c r="DF70" s="81">
        <f t="shared" si="59"/>
        <v>105.83199999999999</v>
      </c>
      <c r="DG70" s="81">
        <f t="shared" si="60"/>
        <v>-75</v>
      </c>
      <c r="DH70" s="81">
        <f t="shared" si="61"/>
        <v>2.9499999999999997</v>
      </c>
      <c r="DI70" s="81">
        <f t="shared" si="62"/>
        <v>0</v>
      </c>
      <c r="DJ70" s="81">
        <f t="shared" si="63"/>
        <v>-33.781999999999996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6.35</v>
      </c>
      <c r="L71" s="82">
        <v>0</v>
      </c>
      <c r="M71" s="82">
        <v>0</v>
      </c>
      <c r="N71" s="82">
        <v>6.35</v>
      </c>
      <c r="O71" s="76"/>
      <c r="P71" s="31">
        <v>69</v>
      </c>
      <c r="Q71" s="82">
        <v>0</v>
      </c>
      <c r="R71" s="82">
        <v>-6.35</v>
      </c>
      <c r="S71" s="82">
        <v>0</v>
      </c>
      <c r="T71" s="82">
        <v>-8.65</v>
      </c>
      <c r="U71" s="82">
        <v>-15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8.65</v>
      </c>
      <c r="AH71" s="82">
        <v>0</v>
      </c>
      <c r="AI71" s="82">
        <v>8.65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6.35</v>
      </c>
      <c r="AW71" s="83">
        <f t="shared" si="41"/>
        <v>0</v>
      </c>
      <c r="AX71" s="83">
        <f t="shared" si="41"/>
        <v>0</v>
      </c>
      <c r="AY71" s="83">
        <f t="shared" si="42"/>
        <v>-6.35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8.65</v>
      </c>
      <c r="BS71" s="83">
        <f t="shared" si="47"/>
        <v>0</v>
      </c>
      <c r="BT71" s="83">
        <f t="shared" si="48"/>
        <v>-8.65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63.5</v>
      </c>
      <c r="CG71" s="80">
        <f t="shared" si="51"/>
        <v>0</v>
      </c>
      <c r="CH71" s="80">
        <f t="shared" si="51"/>
        <v>0</v>
      </c>
      <c r="CI71" s="80">
        <f t="shared" si="52"/>
        <v>63.5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86.5</v>
      </c>
      <c r="DC71" s="80">
        <f t="shared" si="57"/>
        <v>0</v>
      </c>
      <c r="DD71" s="80">
        <f t="shared" si="58"/>
        <v>86.5</v>
      </c>
      <c r="DF71" s="81">
        <f t="shared" si="59"/>
        <v>0</v>
      </c>
      <c r="DG71" s="81">
        <f t="shared" si="60"/>
        <v>-6.35</v>
      </c>
      <c r="DH71" s="81">
        <f t="shared" si="61"/>
        <v>15</v>
      </c>
      <c r="DI71" s="81">
        <f t="shared" si="62"/>
        <v>0</v>
      </c>
      <c r="DJ71" s="81">
        <f t="shared" si="63"/>
        <v>-8.65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-3.81</v>
      </c>
      <c r="D72" s="82">
        <v>0</v>
      </c>
      <c r="E72" s="82">
        <v>0</v>
      </c>
      <c r="F72" s="82">
        <v>-5.19</v>
      </c>
      <c r="G72" s="82">
        <v>-9</v>
      </c>
      <c r="H72" s="76"/>
      <c r="I72" s="31">
        <v>70</v>
      </c>
      <c r="J72" s="82">
        <v>3.81</v>
      </c>
      <c r="K72" s="82">
        <v>6.35</v>
      </c>
      <c r="L72" s="82">
        <v>0</v>
      </c>
      <c r="M72" s="82">
        <v>0</v>
      </c>
      <c r="N72" s="82">
        <v>10.16</v>
      </c>
      <c r="O72" s="76"/>
      <c r="P72" s="31">
        <v>70</v>
      </c>
      <c r="Q72" s="82">
        <v>0</v>
      </c>
      <c r="R72" s="82">
        <v>-6.35</v>
      </c>
      <c r="S72" s="82">
        <v>0</v>
      </c>
      <c r="T72" s="82">
        <v>-8.65</v>
      </c>
      <c r="U72" s="82">
        <v>-15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5.19</v>
      </c>
      <c r="AF72" s="82">
        <v>0</v>
      </c>
      <c r="AG72" s="82">
        <v>8.65</v>
      </c>
      <c r="AH72" s="82">
        <v>0</v>
      </c>
      <c r="AI72" s="82">
        <v>13.84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3.81</v>
      </c>
      <c r="AV72" s="83">
        <f t="shared" si="41"/>
        <v>6.35</v>
      </c>
      <c r="AW72" s="83">
        <f t="shared" si="41"/>
        <v>0</v>
      </c>
      <c r="AX72" s="83">
        <f t="shared" si="41"/>
        <v>0</v>
      </c>
      <c r="AY72" s="83">
        <f t="shared" si="42"/>
        <v>-10.16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5.19</v>
      </c>
      <c r="BQ72" s="83">
        <f t="shared" si="47"/>
        <v>0</v>
      </c>
      <c r="BR72" s="83">
        <f t="shared" si="47"/>
        <v>8.65</v>
      </c>
      <c r="BS72" s="83">
        <f t="shared" si="47"/>
        <v>0</v>
      </c>
      <c r="BT72" s="83">
        <f t="shared" si="48"/>
        <v>-13.84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38.1</v>
      </c>
      <c r="CF72" s="80">
        <f t="shared" si="51"/>
        <v>63.5</v>
      </c>
      <c r="CG72" s="80">
        <f t="shared" si="51"/>
        <v>0</v>
      </c>
      <c r="CH72" s="80">
        <f t="shared" si="51"/>
        <v>0</v>
      </c>
      <c r="CI72" s="80">
        <f t="shared" si="52"/>
        <v>101.6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51.900000000000006</v>
      </c>
      <c r="DA72" s="80">
        <f t="shared" si="57"/>
        <v>0</v>
      </c>
      <c r="DB72" s="80">
        <f t="shared" si="57"/>
        <v>86.5</v>
      </c>
      <c r="DC72" s="80">
        <f t="shared" si="57"/>
        <v>0</v>
      </c>
      <c r="DD72" s="80">
        <f t="shared" si="58"/>
        <v>138.4</v>
      </c>
      <c r="DF72" s="81">
        <f t="shared" si="59"/>
        <v>9</v>
      </c>
      <c r="DG72" s="81">
        <f t="shared" si="60"/>
        <v>-10.16</v>
      </c>
      <c r="DH72" s="81">
        <f t="shared" si="61"/>
        <v>15</v>
      </c>
      <c r="DI72" s="81">
        <f t="shared" si="62"/>
        <v>0</v>
      </c>
      <c r="DJ72" s="81">
        <f t="shared" si="63"/>
        <v>-13.84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-4.657</v>
      </c>
      <c r="D73" s="82">
        <v>0</v>
      </c>
      <c r="E73" s="82">
        <v>0</v>
      </c>
      <c r="F73" s="82">
        <v>-6.343</v>
      </c>
      <c r="G73" s="82">
        <v>-11</v>
      </c>
      <c r="H73" s="76"/>
      <c r="I73" s="31">
        <v>71</v>
      </c>
      <c r="J73" s="82">
        <v>4.657</v>
      </c>
      <c r="K73" s="82">
        <v>6.35</v>
      </c>
      <c r="L73" s="82">
        <v>0</v>
      </c>
      <c r="M73" s="82">
        <v>0</v>
      </c>
      <c r="N73" s="82">
        <v>11.007</v>
      </c>
      <c r="O73" s="76"/>
      <c r="P73" s="31">
        <v>71</v>
      </c>
      <c r="Q73" s="82">
        <v>0</v>
      </c>
      <c r="R73" s="82">
        <v>-6.35</v>
      </c>
      <c r="S73" s="82">
        <v>0</v>
      </c>
      <c r="T73" s="82">
        <v>-8.65</v>
      </c>
      <c r="U73" s="82">
        <v>-15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6.343</v>
      </c>
      <c r="AF73" s="82">
        <v>0</v>
      </c>
      <c r="AG73" s="82">
        <v>8.65</v>
      </c>
      <c r="AH73" s="82">
        <v>0</v>
      </c>
      <c r="AI73" s="82">
        <v>14.993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4.657</v>
      </c>
      <c r="AV73" s="83">
        <f t="shared" si="41"/>
        <v>6.35</v>
      </c>
      <c r="AW73" s="83">
        <f t="shared" si="41"/>
        <v>0</v>
      </c>
      <c r="AX73" s="83">
        <f t="shared" si="41"/>
        <v>0</v>
      </c>
      <c r="AY73" s="83">
        <f t="shared" si="42"/>
        <v>-11.007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6.343</v>
      </c>
      <c r="BQ73" s="83">
        <f t="shared" si="47"/>
        <v>0</v>
      </c>
      <c r="BR73" s="83">
        <f t="shared" si="47"/>
        <v>8.65</v>
      </c>
      <c r="BS73" s="83">
        <f t="shared" si="47"/>
        <v>0</v>
      </c>
      <c r="BT73" s="83">
        <f t="shared" si="48"/>
        <v>-14.993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46.57</v>
      </c>
      <c r="CF73" s="80">
        <f t="shared" si="51"/>
        <v>63.5</v>
      </c>
      <c r="CG73" s="80">
        <f t="shared" si="51"/>
        <v>0</v>
      </c>
      <c r="CH73" s="80">
        <f t="shared" si="51"/>
        <v>0</v>
      </c>
      <c r="CI73" s="80">
        <f t="shared" si="52"/>
        <v>110.07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63.43</v>
      </c>
      <c r="DA73" s="80">
        <f t="shared" si="57"/>
        <v>0</v>
      </c>
      <c r="DB73" s="80">
        <f t="shared" si="57"/>
        <v>86.5</v>
      </c>
      <c r="DC73" s="80">
        <f t="shared" si="57"/>
        <v>0</v>
      </c>
      <c r="DD73" s="80">
        <f t="shared" si="58"/>
        <v>149.93</v>
      </c>
      <c r="DF73" s="81">
        <f t="shared" si="59"/>
        <v>11</v>
      </c>
      <c r="DG73" s="81">
        <f t="shared" si="60"/>
        <v>-11.007</v>
      </c>
      <c r="DH73" s="81">
        <f t="shared" si="61"/>
        <v>15</v>
      </c>
      <c r="DI73" s="81">
        <f t="shared" si="62"/>
        <v>0</v>
      </c>
      <c r="DJ73" s="81">
        <f t="shared" si="63"/>
        <v>-14.993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-4.8639999999999999</v>
      </c>
      <c r="D74" s="82">
        <v>0</v>
      </c>
      <c r="E74" s="82">
        <v>0</v>
      </c>
      <c r="F74" s="82">
        <v>-20.731999999999999</v>
      </c>
      <c r="G74" s="82">
        <v>-25.596</v>
      </c>
      <c r="H74" s="76"/>
      <c r="I74" s="31">
        <v>72</v>
      </c>
      <c r="J74" s="82">
        <v>4.8639999999999999</v>
      </c>
      <c r="K74" s="82">
        <v>0.13600000000000001</v>
      </c>
      <c r="L74" s="82">
        <v>0</v>
      </c>
      <c r="M74" s="82">
        <v>0</v>
      </c>
      <c r="N74" s="82">
        <v>5</v>
      </c>
      <c r="O74" s="76"/>
      <c r="P74" s="31">
        <v>72</v>
      </c>
      <c r="Q74" s="82">
        <v>0</v>
      </c>
      <c r="R74" s="82">
        <v>-0.13600000000000001</v>
      </c>
      <c r="S74" s="82">
        <v>0</v>
      </c>
      <c r="T74" s="82">
        <v>-0.57799999999999996</v>
      </c>
      <c r="U74" s="82">
        <v>-0.71399999999999997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20.731999999999999</v>
      </c>
      <c r="AF74" s="82">
        <v>0</v>
      </c>
      <c r="AG74" s="82">
        <v>0.57799999999999996</v>
      </c>
      <c r="AH74" s="82">
        <v>0</v>
      </c>
      <c r="AI74" s="82">
        <v>21.31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4.8639999999999999</v>
      </c>
      <c r="AV74" s="83">
        <f t="shared" si="41"/>
        <v>0.13600000000000001</v>
      </c>
      <c r="AW74" s="83">
        <f t="shared" si="41"/>
        <v>0</v>
      </c>
      <c r="AX74" s="83">
        <f t="shared" si="41"/>
        <v>0</v>
      </c>
      <c r="AY74" s="83">
        <f t="shared" si="42"/>
        <v>-5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20.731999999999999</v>
      </c>
      <c r="BQ74" s="83">
        <f t="shared" si="47"/>
        <v>0</v>
      </c>
      <c r="BR74" s="83">
        <f t="shared" si="47"/>
        <v>0.57799999999999996</v>
      </c>
      <c r="BS74" s="83">
        <f t="shared" si="47"/>
        <v>0</v>
      </c>
      <c r="BT74" s="83">
        <f t="shared" si="48"/>
        <v>-21.31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48.64</v>
      </c>
      <c r="CF74" s="80">
        <f t="shared" si="51"/>
        <v>1.36</v>
      </c>
      <c r="CG74" s="80">
        <f t="shared" si="51"/>
        <v>0</v>
      </c>
      <c r="CH74" s="80">
        <f t="shared" si="51"/>
        <v>0</v>
      </c>
      <c r="CI74" s="80">
        <f t="shared" si="52"/>
        <v>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207.32</v>
      </c>
      <c r="DA74" s="80">
        <f t="shared" si="57"/>
        <v>0</v>
      </c>
      <c r="DB74" s="80">
        <f t="shared" si="57"/>
        <v>5.7799999999999994</v>
      </c>
      <c r="DC74" s="80">
        <f t="shared" si="57"/>
        <v>0</v>
      </c>
      <c r="DD74" s="80">
        <f t="shared" si="58"/>
        <v>213.1</v>
      </c>
      <c r="DF74" s="81">
        <f t="shared" si="59"/>
        <v>25.596</v>
      </c>
      <c r="DG74" s="81">
        <f t="shared" si="60"/>
        <v>-5</v>
      </c>
      <c r="DH74" s="81">
        <f t="shared" si="61"/>
        <v>0.71399999999999997</v>
      </c>
      <c r="DI74" s="81">
        <f t="shared" si="62"/>
        <v>0</v>
      </c>
      <c r="DJ74" s="81">
        <f t="shared" si="63"/>
        <v>-21.31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-4.8639999999999999</v>
      </c>
      <c r="D75" s="82">
        <v>0</v>
      </c>
      <c r="E75" s="82">
        <v>0</v>
      </c>
      <c r="F75" s="82">
        <v>0</v>
      </c>
      <c r="G75" s="82">
        <v>-4.8639999999999999</v>
      </c>
      <c r="H75" s="76"/>
      <c r="I75" s="31">
        <v>73</v>
      </c>
      <c r="J75" s="82">
        <v>4.8639999999999999</v>
      </c>
      <c r="K75" s="82">
        <v>0.13600000000000001</v>
      </c>
      <c r="L75" s="82">
        <v>0</v>
      </c>
      <c r="M75" s="82">
        <v>0</v>
      </c>
      <c r="N75" s="82">
        <v>5</v>
      </c>
      <c r="O75" s="76"/>
      <c r="P75" s="31">
        <v>73</v>
      </c>
      <c r="Q75" s="82">
        <v>0</v>
      </c>
      <c r="R75" s="82">
        <v>-0.13600000000000001</v>
      </c>
      <c r="S75" s="82">
        <v>0</v>
      </c>
      <c r="T75" s="82">
        <v>0</v>
      </c>
      <c r="U75" s="82">
        <v>-0.13600000000000001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4.8639999999999999</v>
      </c>
      <c r="AV75" s="83">
        <f t="shared" si="41"/>
        <v>0.13600000000000001</v>
      </c>
      <c r="AW75" s="83">
        <f t="shared" si="41"/>
        <v>0</v>
      </c>
      <c r="AX75" s="83">
        <f t="shared" si="41"/>
        <v>0</v>
      </c>
      <c r="AY75" s="83">
        <f t="shared" si="42"/>
        <v>-5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48.64</v>
      </c>
      <c r="CF75" s="80">
        <f t="shared" si="51"/>
        <v>1.36</v>
      </c>
      <c r="CG75" s="80">
        <f t="shared" si="51"/>
        <v>0</v>
      </c>
      <c r="CH75" s="80">
        <f t="shared" si="51"/>
        <v>0</v>
      </c>
      <c r="CI75" s="80">
        <f t="shared" si="52"/>
        <v>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4.8639999999999999</v>
      </c>
      <c r="DG75" s="81">
        <f t="shared" si="60"/>
        <v>-5</v>
      </c>
      <c r="DH75" s="81">
        <f t="shared" si="61"/>
        <v>0.13600000000000001</v>
      </c>
      <c r="DI75" s="81">
        <f t="shared" si="62"/>
        <v>0</v>
      </c>
      <c r="DJ75" s="81">
        <f t="shared" si="63"/>
        <v>0</v>
      </c>
      <c r="DK75" s="84">
        <f t="shared" si="37"/>
        <v>-1.1102230246251565E-16</v>
      </c>
    </row>
    <row r="76" spans="1:115" ht="15.75" thickBot="1">
      <c r="A76" s="76"/>
      <c r="B76" s="31">
        <v>74</v>
      </c>
      <c r="C76" s="82">
        <v>-4.8639999999999999</v>
      </c>
      <c r="D76" s="82">
        <v>0</v>
      </c>
      <c r="E76" s="82">
        <v>0</v>
      </c>
      <c r="F76" s="82">
        <v>0</v>
      </c>
      <c r="G76" s="82">
        <v>-4.8639999999999999</v>
      </c>
      <c r="H76" s="76"/>
      <c r="I76" s="31">
        <v>74</v>
      </c>
      <c r="J76" s="82">
        <v>4.8639999999999999</v>
      </c>
      <c r="K76" s="82">
        <v>0.13600000000000001</v>
      </c>
      <c r="L76" s="82">
        <v>0</v>
      </c>
      <c r="M76" s="82">
        <v>0</v>
      </c>
      <c r="N76" s="82">
        <v>5</v>
      </c>
      <c r="O76" s="76"/>
      <c r="P76" s="31">
        <v>74</v>
      </c>
      <c r="Q76" s="82">
        <v>0</v>
      </c>
      <c r="R76" s="82">
        <v>-0.13600000000000001</v>
      </c>
      <c r="S76" s="82">
        <v>0</v>
      </c>
      <c r="T76" s="82">
        <v>0</v>
      </c>
      <c r="U76" s="82">
        <v>-0.13600000000000001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4.8639999999999999</v>
      </c>
      <c r="AV76" s="83">
        <f t="shared" si="41"/>
        <v>0.13600000000000001</v>
      </c>
      <c r="AW76" s="83">
        <f t="shared" si="41"/>
        <v>0</v>
      </c>
      <c r="AX76" s="83">
        <f t="shared" si="41"/>
        <v>0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48.64</v>
      </c>
      <c r="CF76" s="80">
        <f t="shared" si="51"/>
        <v>1.36</v>
      </c>
      <c r="CG76" s="80">
        <f t="shared" si="51"/>
        <v>0</v>
      </c>
      <c r="CH76" s="80">
        <f t="shared" si="51"/>
        <v>0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4.8639999999999999</v>
      </c>
      <c r="DG76" s="81">
        <f t="shared" si="60"/>
        <v>-5</v>
      </c>
      <c r="DH76" s="81">
        <f t="shared" si="61"/>
        <v>0.13600000000000001</v>
      </c>
      <c r="DI76" s="81">
        <f t="shared" si="62"/>
        <v>0</v>
      </c>
      <c r="DJ76" s="81">
        <f t="shared" si="63"/>
        <v>0</v>
      </c>
      <c r="DK76" s="84">
        <f t="shared" si="37"/>
        <v>-1.1102230246251565E-16</v>
      </c>
    </row>
    <row r="77" spans="1:115" ht="15.75" thickBot="1">
      <c r="A77" s="76"/>
      <c r="B77" s="31">
        <v>75</v>
      </c>
      <c r="C77" s="82">
        <v>-4.8639999999999999</v>
      </c>
      <c r="D77" s="82">
        <v>0</v>
      </c>
      <c r="E77" s="82">
        <v>0</v>
      </c>
      <c r="F77" s="82">
        <v>0</v>
      </c>
      <c r="G77" s="82">
        <v>-4.8639999999999999</v>
      </c>
      <c r="H77" s="76"/>
      <c r="I77" s="31">
        <v>75</v>
      </c>
      <c r="J77" s="82">
        <v>4.8639999999999999</v>
      </c>
      <c r="K77" s="82">
        <v>0.13600000000000001</v>
      </c>
      <c r="L77" s="82">
        <v>0</v>
      </c>
      <c r="M77" s="82">
        <v>0</v>
      </c>
      <c r="N77" s="82">
        <v>5</v>
      </c>
      <c r="O77" s="76"/>
      <c r="P77" s="31">
        <v>75</v>
      </c>
      <c r="Q77" s="82">
        <v>0</v>
      </c>
      <c r="R77" s="82">
        <v>-0.13600000000000001</v>
      </c>
      <c r="S77" s="82">
        <v>0</v>
      </c>
      <c r="T77" s="82">
        <v>0</v>
      </c>
      <c r="U77" s="82">
        <v>-0.13600000000000001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4.8639999999999999</v>
      </c>
      <c r="AV77" s="83">
        <f t="shared" si="41"/>
        <v>0.13600000000000001</v>
      </c>
      <c r="AW77" s="83">
        <f t="shared" si="41"/>
        <v>0</v>
      </c>
      <c r="AX77" s="83">
        <f t="shared" si="41"/>
        <v>0</v>
      </c>
      <c r="AY77" s="83">
        <f t="shared" si="42"/>
        <v>-5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48.64</v>
      </c>
      <c r="CF77" s="80">
        <f t="shared" si="51"/>
        <v>1.36</v>
      </c>
      <c r="CG77" s="80">
        <f t="shared" si="51"/>
        <v>0</v>
      </c>
      <c r="CH77" s="80">
        <f t="shared" si="51"/>
        <v>0</v>
      </c>
      <c r="CI77" s="80">
        <f t="shared" si="52"/>
        <v>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4.8639999999999999</v>
      </c>
      <c r="DG77" s="81">
        <f t="shared" si="60"/>
        <v>-5</v>
      </c>
      <c r="DH77" s="81">
        <f t="shared" si="61"/>
        <v>0.13600000000000001</v>
      </c>
      <c r="DI77" s="81">
        <f t="shared" si="62"/>
        <v>0</v>
      </c>
      <c r="DJ77" s="81">
        <f t="shared" si="63"/>
        <v>0</v>
      </c>
      <c r="DK77" s="84">
        <f t="shared" si="37"/>
        <v>-1.1102230246251565E-16</v>
      </c>
    </row>
    <row r="78" spans="1:115" ht="15.75" thickBot="1">
      <c r="A78" s="76"/>
      <c r="B78" s="31">
        <v>76</v>
      </c>
      <c r="C78" s="82">
        <v>-4.8639999999999999</v>
      </c>
      <c r="D78" s="82">
        <v>0</v>
      </c>
      <c r="E78" s="82">
        <v>0</v>
      </c>
      <c r="F78" s="82">
        <v>0</v>
      </c>
      <c r="G78" s="82">
        <v>-4.8639999999999999</v>
      </c>
      <c r="H78" s="76"/>
      <c r="I78" s="31">
        <v>76</v>
      </c>
      <c r="J78" s="82">
        <v>4.8639999999999999</v>
      </c>
      <c r="K78" s="82">
        <v>0.13600000000000001</v>
      </c>
      <c r="L78" s="82">
        <v>0</v>
      </c>
      <c r="M78" s="82">
        <v>0</v>
      </c>
      <c r="N78" s="82">
        <v>5</v>
      </c>
      <c r="O78" s="76"/>
      <c r="P78" s="31">
        <v>76</v>
      </c>
      <c r="Q78" s="82">
        <v>0</v>
      </c>
      <c r="R78" s="82">
        <v>-0.13600000000000001</v>
      </c>
      <c r="S78" s="82">
        <v>0</v>
      </c>
      <c r="T78" s="82">
        <v>0</v>
      </c>
      <c r="U78" s="82">
        <v>-0.13600000000000001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4.8639999999999999</v>
      </c>
      <c r="AV78" s="83">
        <f t="shared" si="41"/>
        <v>0.13600000000000001</v>
      </c>
      <c r="AW78" s="83">
        <f t="shared" si="41"/>
        <v>0</v>
      </c>
      <c r="AX78" s="83">
        <f t="shared" si="41"/>
        <v>0</v>
      </c>
      <c r="AY78" s="83">
        <f t="shared" si="42"/>
        <v>-5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48.64</v>
      </c>
      <c r="CF78" s="80">
        <f t="shared" si="51"/>
        <v>1.36</v>
      </c>
      <c r="CG78" s="80">
        <f t="shared" si="51"/>
        <v>0</v>
      </c>
      <c r="CH78" s="80">
        <f t="shared" si="51"/>
        <v>0</v>
      </c>
      <c r="CI78" s="80">
        <f t="shared" si="52"/>
        <v>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4.8639999999999999</v>
      </c>
      <c r="DG78" s="81">
        <f t="shared" si="60"/>
        <v>-5</v>
      </c>
      <c r="DH78" s="81">
        <f t="shared" si="61"/>
        <v>0.13600000000000001</v>
      </c>
      <c r="DI78" s="81">
        <f t="shared" si="62"/>
        <v>0</v>
      </c>
      <c r="DJ78" s="81">
        <f t="shared" si="63"/>
        <v>0</v>
      </c>
      <c r="DK78" s="84">
        <f t="shared" si="37"/>
        <v>-1.1102230246251565E-16</v>
      </c>
    </row>
    <row r="79" spans="1:115" ht="15.75" thickBot="1">
      <c r="A79" s="76"/>
      <c r="B79" s="31">
        <v>77</v>
      </c>
      <c r="C79" s="82">
        <v>-4.8639999999999999</v>
      </c>
      <c r="D79" s="82">
        <v>0</v>
      </c>
      <c r="E79" s="82">
        <v>0</v>
      </c>
      <c r="F79" s="82">
        <v>0</v>
      </c>
      <c r="G79" s="82">
        <v>-4.8639999999999999</v>
      </c>
      <c r="H79" s="76"/>
      <c r="I79" s="31">
        <v>77</v>
      </c>
      <c r="J79" s="82">
        <v>4.8639999999999999</v>
      </c>
      <c r="K79" s="82">
        <v>0.13600000000000001</v>
      </c>
      <c r="L79" s="82">
        <v>0</v>
      </c>
      <c r="M79" s="82">
        <v>0</v>
      </c>
      <c r="N79" s="82">
        <v>5</v>
      </c>
      <c r="O79" s="76"/>
      <c r="P79" s="31">
        <v>77</v>
      </c>
      <c r="Q79" s="82">
        <v>0</v>
      </c>
      <c r="R79" s="82">
        <v>-0.13600000000000001</v>
      </c>
      <c r="S79" s="82">
        <v>0</v>
      </c>
      <c r="T79" s="82">
        <v>0</v>
      </c>
      <c r="U79" s="82">
        <v>-0.13600000000000001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4.8639999999999999</v>
      </c>
      <c r="AV79" s="83">
        <f t="shared" si="41"/>
        <v>0.13600000000000001</v>
      </c>
      <c r="AW79" s="83">
        <f t="shared" si="41"/>
        <v>0</v>
      </c>
      <c r="AX79" s="83">
        <f t="shared" si="41"/>
        <v>0</v>
      </c>
      <c r="AY79" s="83">
        <f t="shared" si="42"/>
        <v>-5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48.64</v>
      </c>
      <c r="CF79" s="80">
        <f t="shared" si="51"/>
        <v>1.36</v>
      </c>
      <c r="CG79" s="80">
        <f t="shared" si="51"/>
        <v>0</v>
      </c>
      <c r="CH79" s="80">
        <f t="shared" si="51"/>
        <v>0</v>
      </c>
      <c r="CI79" s="80">
        <f t="shared" si="52"/>
        <v>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4.8639999999999999</v>
      </c>
      <c r="DG79" s="81">
        <f t="shared" si="60"/>
        <v>-5</v>
      </c>
      <c r="DH79" s="81">
        <f t="shared" si="61"/>
        <v>0.13600000000000001</v>
      </c>
      <c r="DI79" s="81">
        <f t="shared" si="62"/>
        <v>0</v>
      </c>
      <c r="DJ79" s="81">
        <f t="shared" si="63"/>
        <v>0</v>
      </c>
      <c r="DK79" s="84">
        <f t="shared" si="37"/>
        <v>-1.1102230246251565E-16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-4.8639999999999999</v>
      </c>
      <c r="D81" s="82">
        <v>0</v>
      </c>
      <c r="E81" s="82">
        <v>0</v>
      </c>
      <c r="F81" s="82">
        <v>0</v>
      </c>
      <c r="G81" s="82">
        <v>-4.8639999999999999</v>
      </c>
      <c r="H81" s="76"/>
      <c r="I81" s="31">
        <v>79</v>
      </c>
      <c r="J81" s="82">
        <v>4.8639999999999999</v>
      </c>
      <c r="K81" s="82">
        <v>0.13600000000000001</v>
      </c>
      <c r="L81" s="82">
        <v>0</v>
      </c>
      <c r="M81" s="82">
        <v>0</v>
      </c>
      <c r="N81" s="82">
        <v>5</v>
      </c>
      <c r="O81" s="76"/>
      <c r="P81" s="31">
        <v>79</v>
      </c>
      <c r="Q81" s="82">
        <v>0</v>
      </c>
      <c r="R81" s="82">
        <v>-0.13600000000000001</v>
      </c>
      <c r="S81" s="82">
        <v>0</v>
      </c>
      <c r="T81" s="82">
        <v>0</v>
      </c>
      <c r="U81" s="82">
        <v>-0.13600000000000001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4.8639999999999999</v>
      </c>
      <c r="AV81" s="83">
        <f t="shared" si="41"/>
        <v>0.13600000000000001</v>
      </c>
      <c r="AW81" s="83">
        <f t="shared" si="41"/>
        <v>0</v>
      </c>
      <c r="AX81" s="83">
        <f t="shared" si="41"/>
        <v>0</v>
      </c>
      <c r="AY81" s="83">
        <f t="shared" si="42"/>
        <v>-5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48.64</v>
      </c>
      <c r="CF81" s="80">
        <f t="shared" si="51"/>
        <v>1.36</v>
      </c>
      <c r="CG81" s="80">
        <f t="shared" si="51"/>
        <v>0</v>
      </c>
      <c r="CH81" s="80">
        <f t="shared" si="51"/>
        <v>0</v>
      </c>
      <c r="CI81" s="80">
        <f t="shared" si="52"/>
        <v>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4.8639999999999999</v>
      </c>
      <c r="DG81" s="81">
        <f t="shared" si="60"/>
        <v>-5</v>
      </c>
      <c r="DH81" s="81">
        <f t="shared" si="61"/>
        <v>0.13600000000000001</v>
      </c>
      <c r="DI81" s="81">
        <f t="shared" si="62"/>
        <v>0</v>
      </c>
      <c r="DJ81" s="81">
        <f t="shared" si="63"/>
        <v>0</v>
      </c>
      <c r="DK81" s="84">
        <f t="shared" si="37"/>
        <v>-1.1102230246251565E-16</v>
      </c>
    </row>
    <row r="82" spans="1:115" ht="15.75" thickBot="1">
      <c r="A82" s="76"/>
      <c r="B82" s="31">
        <v>80</v>
      </c>
      <c r="C82" s="82">
        <v>-4.8639999999999999</v>
      </c>
      <c r="D82" s="82">
        <v>0</v>
      </c>
      <c r="E82" s="82">
        <v>0</v>
      </c>
      <c r="F82" s="82">
        <v>0</v>
      </c>
      <c r="G82" s="82">
        <v>-4.8639999999999999</v>
      </c>
      <c r="H82" s="76"/>
      <c r="I82" s="31">
        <v>80</v>
      </c>
      <c r="J82" s="82">
        <v>4.8639999999999999</v>
      </c>
      <c r="K82" s="82">
        <v>0.13600000000000001</v>
      </c>
      <c r="L82" s="82">
        <v>0</v>
      </c>
      <c r="M82" s="82">
        <v>0</v>
      </c>
      <c r="N82" s="82">
        <v>5</v>
      </c>
      <c r="O82" s="76"/>
      <c r="P82" s="31">
        <v>80</v>
      </c>
      <c r="Q82" s="82">
        <v>0</v>
      </c>
      <c r="R82" s="82">
        <v>-0.13600000000000001</v>
      </c>
      <c r="S82" s="82">
        <v>0</v>
      </c>
      <c r="T82" s="82">
        <v>0</v>
      </c>
      <c r="U82" s="82">
        <v>-0.13600000000000001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4.8639999999999999</v>
      </c>
      <c r="AV82" s="83">
        <f t="shared" si="41"/>
        <v>0.13600000000000001</v>
      </c>
      <c r="AW82" s="83">
        <f t="shared" si="41"/>
        <v>0</v>
      </c>
      <c r="AX82" s="83">
        <f t="shared" si="41"/>
        <v>0</v>
      </c>
      <c r="AY82" s="83">
        <f t="shared" si="42"/>
        <v>-5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48.64</v>
      </c>
      <c r="CF82" s="80">
        <f t="shared" si="51"/>
        <v>1.36</v>
      </c>
      <c r="CG82" s="80">
        <f t="shared" si="51"/>
        <v>0</v>
      </c>
      <c r="CH82" s="80">
        <f t="shared" si="51"/>
        <v>0</v>
      </c>
      <c r="CI82" s="80">
        <f t="shared" si="52"/>
        <v>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4.8639999999999999</v>
      </c>
      <c r="DG82" s="81">
        <f t="shared" si="60"/>
        <v>-5</v>
      </c>
      <c r="DH82" s="81">
        <f t="shared" si="61"/>
        <v>0.13600000000000001</v>
      </c>
      <c r="DI82" s="81">
        <f t="shared" si="62"/>
        <v>0</v>
      </c>
      <c r="DJ82" s="81">
        <f t="shared" si="63"/>
        <v>0</v>
      </c>
      <c r="DK82" s="84">
        <f t="shared" si="37"/>
        <v>-1.1102230246251565E-16</v>
      </c>
    </row>
    <row r="83" spans="1:115" ht="15.75" thickBot="1">
      <c r="A83" s="76"/>
      <c r="B83" s="31">
        <v>81</v>
      </c>
      <c r="C83" s="82">
        <v>-77.831000000000003</v>
      </c>
      <c r="D83" s="82">
        <v>0</v>
      </c>
      <c r="E83" s="82">
        <v>0</v>
      </c>
      <c r="F83" s="82">
        <v>-31.265999999999998</v>
      </c>
      <c r="G83" s="82">
        <v>-109.09699999999999</v>
      </c>
      <c r="H83" s="76"/>
      <c r="I83" s="31">
        <v>81</v>
      </c>
      <c r="J83" s="82">
        <v>77.831000000000003</v>
      </c>
      <c r="K83" s="82">
        <v>2.169</v>
      </c>
      <c r="L83" s="82">
        <v>0</v>
      </c>
      <c r="M83" s="82">
        <v>0</v>
      </c>
      <c r="N83" s="82">
        <v>80</v>
      </c>
      <c r="O83" s="76"/>
      <c r="P83" s="31">
        <v>81</v>
      </c>
      <c r="Q83" s="82">
        <v>0</v>
      </c>
      <c r="R83" s="82">
        <v>-2.169</v>
      </c>
      <c r="S83" s="82">
        <v>0</v>
      </c>
      <c r="T83" s="82">
        <v>-0.871</v>
      </c>
      <c r="U83" s="82">
        <v>-3.04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31.265999999999998</v>
      </c>
      <c r="AF83" s="82">
        <v>0</v>
      </c>
      <c r="AG83" s="82">
        <v>0.871</v>
      </c>
      <c r="AH83" s="82">
        <v>0</v>
      </c>
      <c r="AI83" s="82">
        <v>32.137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77.831000000000003</v>
      </c>
      <c r="AV83" s="83">
        <f t="shared" si="41"/>
        <v>2.169</v>
      </c>
      <c r="AW83" s="83">
        <f t="shared" si="41"/>
        <v>0</v>
      </c>
      <c r="AX83" s="83">
        <f t="shared" si="41"/>
        <v>0</v>
      </c>
      <c r="AY83" s="83">
        <f t="shared" si="42"/>
        <v>-80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31.265999999999998</v>
      </c>
      <c r="BQ83" s="83">
        <f t="shared" si="47"/>
        <v>0</v>
      </c>
      <c r="BR83" s="83">
        <f t="shared" si="47"/>
        <v>0.871</v>
      </c>
      <c r="BS83" s="83">
        <f t="shared" si="47"/>
        <v>0</v>
      </c>
      <c r="BT83" s="83">
        <f t="shared" si="48"/>
        <v>-32.137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778.31000000000006</v>
      </c>
      <c r="CF83" s="80">
        <f t="shared" si="51"/>
        <v>21.69</v>
      </c>
      <c r="CG83" s="80">
        <f t="shared" si="51"/>
        <v>0</v>
      </c>
      <c r="CH83" s="80">
        <f t="shared" si="51"/>
        <v>0</v>
      </c>
      <c r="CI83" s="80">
        <f t="shared" si="52"/>
        <v>800.00000000000011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312.65999999999997</v>
      </c>
      <c r="DA83" s="80">
        <f t="shared" si="57"/>
        <v>0</v>
      </c>
      <c r="DB83" s="80">
        <f t="shared" si="57"/>
        <v>8.7100000000000009</v>
      </c>
      <c r="DC83" s="80">
        <f t="shared" si="57"/>
        <v>0</v>
      </c>
      <c r="DD83" s="80">
        <f t="shared" si="58"/>
        <v>321.36999999999995</v>
      </c>
      <c r="DF83" s="81">
        <f t="shared" si="59"/>
        <v>109.09700000000001</v>
      </c>
      <c r="DG83" s="81">
        <f t="shared" si="60"/>
        <v>-80</v>
      </c>
      <c r="DH83" s="81">
        <f t="shared" si="61"/>
        <v>3.04</v>
      </c>
      <c r="DI83" s="81">
        <f t="shared" si="62"/>
        <v>0</v>
      </c>
      <c r="DJ83" s="81">
        <f t="shared" si="63"/>
        <v>-32.137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-102.15300000000001</v>
      </c>
      <c r="D84" s="82">
        <v>0</v>
      </c>
      <c r="E84" s="82">
        <v>0</v>
      </c>
      <c r="F84" s="82">
        <v>-58.097999999999999</v>
      </c>
      <c r="G84" s="82">
        <v>-160.251</v>
      </c>
      <c r="H84" s="76"/>
      <c r="I84" s="31">
        <v>82</v>
      </c>
      <c r="J84" s="82">
        <v>102.15300000000001</v>
      </c>
      <c r="K84" s="82">
        <v>2.847</v>
      </c>
      <c r="L84" s="82">
        <v>0</v>
      </c>
      <c r="M84" s="82">
        <v>0</v>
      </c>
      <c r="N84" s="82">
        <v>105</v>
      </c>
      <c r="O84" s="76"/>
      <c r="P84" s="31">
        <v>82</v>
      </c>
      <c r="Q84" s="82">
        <v>0</v>
      </c>
      <c r="R84" s="82">
        <v>-2.847</v>
      </c>
      <c r="S84" s="82">
        <v>0</v>
      </c>
      <c r="T84" s="82">
        <v>-1.619</v>
      </c>
      <c r="U84" s="82">
        <v>-4.4660000000000002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58.097999999999999</v>
      </c>
      <c r="AF84" s="82">
        <v>0</v>
      </c>
      <c r="AG84" s="82">
        <v>1.619</v>
      </c>
      <c r="AH84" s="82">
        <v>0</v>
      </c>
      <c r="AI84" s="82">
        <v>59.716999999999999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102.15300000000001</v>
      </c>
      <c r="AV84" s="83">
        <f t="shared" si="41"/>
        <v>2.847</v>
      </c>
      <c r="AW84" s="83">
        <f t="shared" si="41"/>
        <v>0</v>
      </c>
      <c r="AX84" s="83">
        <f t="shared" si="41"/>
        <v>0</v>
      </c>
      <c r="AY84" s="83">
        <f t="shared" si="42"/>
        <v>-105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58.097999999999999</v>
      </c>
      <c r="BQ84" s="83">
        <f t="shared" si="47"/>
        <v>0</v>
      </c>
      <c r="BR84" s="83">
        <f t="shared" si="47"/>
        <v>1.619</v>
      </c>
      <c r="BS84" s="83">
        <f t="shared" si="47"/>
        <v>0</v>
      </c>
      <c r="BT84" s="83">
        <f t="shared" si="48"/>
        <v>-59.716999999999999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1021.5300000000001</v>
      </c>
      <c r="CF84" s="80">
        <f t="shared" si="51"/>
        <v>28.47</v>
      </c>
      <c r="CG84" s="80">
        <f t="shared" si="51"/>
        <v>0</v>
      </c>
      <c r="CH84" s="80">
        <f t="shared" si="51"/>
        <v>0</v>
      </c>
      <c r="CI84" s="80">
        <f t="shared" si="52"/>
        <v>1050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580.98</v>
      </c>
      <c r="DA84" s="80">
        <f t="shared" si="57"/>
        <v>0</v>
      </c>
      <c r="DB84" s="80">
        <f t="shared" si="57"/>
        <v>16.190000000000001</v>
      </c>
      <c r="DC84" s="80">
        <f t="shared" si="57"/>
        <v>0</v>
      </c>
      <c r="DD84" s="80">
        <f t="shared" si="58"/>
        <v>597.17000000000007</v>
      </c>
      <c r="DF84" s="81">
        <f t="shared" si="59"/>
        <v>160.251</v>
      </c>
      <c r="DG84" s="81">
        <f t="shared" si="60"/>
        <v>-105</v>
      </c>
      <c r="DH84" s="81">
        <f t="shared" si="61"/>
        <v>4.4660000000000002</v>
      </c>
      <c r="DI84" s="81">
        <f t="shared" si="62"/>
        <v>0</v>
      </c>
      <c r="DJ84" s="81">
        <f t="shared" si="63"/>
        <v>-59.716999999999999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-110</v>
      </c>
      <c r="D85" s="82">
        <v>0</v>
      </c>
      <c r="E85" s="82">
        <v>0</v>
      </c>
      <c r="F85" s="82">
        <v>-81.837999999999994</v>
      </c>
      <c r="G85" s="82">
        <v>-191.83799999999999</v>
      </c>
      <c r="H85" s="76"/>
      <c r="I85" s="31">
        <v>83</v>
      </c>
      <c r="J85" s="82">
        <v>110</v>
      </c>
      <c r="K85" s="82">
        <v>0</v>
      </c>
      <c r="L85" s="82">
        <v>0</v>
      </c>
      <c r="M85" s="82">
        <v>0</v>
      </c>
      <c r="N85" s="82">
        <v>110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81.837999999999994</v>
      </c>
      <c r="AF85" s="82">
        <v>0</v>
      </c>
      <c r="AG85" s="82">
        <v>0</v>
      </c>
      <c r="AH85" s="82">
        <v>0</v>
      </c>
      <c r="AI85" s="82">
        <v>81.837999999999994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81.837999999999994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-81.837999999999994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818.37999999999988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818.37999999999988</v>
      </c>
      <c r="DF85" s="81">
        <f t="shared" si="59"/>
        <v>191.83799999999999</v>
      </c>
      <c r="DG85" s="81">
        <f t="shared" si="60"/>
        <v>-110</v>
      </c>
      <c r="DH85" s="81">
        <f t="shared" si="61"/>
        <v>0</v>
      </c>
      <c r="DI85" s="81">
        <f t="shared" si="62"/>
        <v>0</v>
      </c>
      <c r="DJ85" s="81">
        <f t="shared" si="63"/>
        <v>-81.837999999999994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-115</v>
      </c>
      <c r="D86" s="82">
        <v>0</v>
      </c>
      <c r="E86" s="82">
        <v>0</v>
      </c>
      <c r="F86" s="82">
        <v>-105.828</v>
      </c>
      <c r="G86" s="82">
        <v>-220.828</v>
      </c>
      <c r="H86" s="76"/>
      <c r="I86" s="31">
        <v>84</v>
      </c>
      <c r="J86" s="82">
        <v>115</v>
      </c>
      <c r="K86" s="82">
        <v>0</v>
      </c>
      <c r="L86" s="82">
        <v>0</v>
      </c>
      <c r="M86" s="82">
        <v>0</v>
      </c>
      <c r="N86" s="82">
        <v>115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105.828</v>
      </c>
      <c r="AF86" s="82">
        <v>0</v>
      </c>
      <c r="AG86" s="82">
        <v>0</v>
      </c>
      <c r="AH86" s="82">
        <v>0</v>
      </c>
      <c r="AI86" s="82">
        <v>105.828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105.828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-105.828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1058.28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1058.28</v>
      </c>
      <c r="DF86" s="81">
        <f t="shared" si="59"/>
        <v>220.828</v>
      </c>
      <c r="DG86" s="81">
        <f t="shared" si="60"/>
        <v>-115</v>
      </c>
      <c r="DH86" s="81">
        <f t="shared" si="61"/>
        <v>0</v>
      </c>
      <c r="DI86" s="81">
        <f t="shared" si="62"/>
        <v>0</v>
      </c>
      <c r="DJ86" s="81">
        <f t="shared" si="63"/>
        <v>-105.828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-140</v>
      </c>
      <c r="D87" s="82">
        <v>0</v>
      </c>
      <c r="E87" s="82">
        <v>0</v>
      </c>
      <c r="F87" s="82">
        <v>-154.49299999999999</v>
      </c>
      <c r="G87" s="82">
        <v>-294.49299999999999</v>
      </c>
      <c r="H87" s="76"/>
      <c r="I87" s="31">
        <v>85</v>
      </c>
      <c r="J87" s="82">
        <v>140</v>
      </c>
      <c r="K87" s="82">
        <v>0</v>
      </c>
      <c r="L87" s="82">
        <v>0</v>
      </c>
      <c r="M87" s="82">
        <v>0</v>
      </c>
      <c r="N87" s="82">
        <v>140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154.49299999999999</v>
      </c>
      <c r="AF87" s="82">
        <v>0</v>
      </c>
      <c r="AG87" s="82">
        <v>0</v>
      </c>
      <c r="AH87" s="82">
        <v>0</v>
      </c>
      <c r="AI87" s="82">
        <v>154.49299999999999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140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-140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154.49299999999999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-154.49299999999999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1400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1400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1544.9299999999998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1544.9299999999998</v>
      </c>
      <c r="DF87" s="81">
        <f t="shared" si="59"/>
        <v>294.49299999999999</v>
      </c>
      <c r="DG87" s="81">
        <f t="shared" si="60"/>
        <v>-140</v>
      </c>
      <c r="DH87" s="81">
        <f t="shared" si="61"/>
        <v>0</v>
      </c>
      <c r="DI87" s="81">
        <f t="shared" si="62"/>
        <v>0</v>
      </c>
      <c r="DJ87" s="81">
        <f t="shared" si="63"/>
        <v>-154.49299999999999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-145</v>
      </c>
      <c r="D88" s="82">
        <v>0</v>
      </c>
      <c r="E88" s="82">
        <v>0</v>
      </c>
      <c r="F88" s="82">
        <v>0</v>
      </c>
      <c r="G88" s="82">
        <v>-145</v>
      </c>
      <c r="H88" s="76"/>
      <c r="I88" s="31">
        <v>86</v>
      </c>
      <c r="J88" s="82">
        <v>145</v>
      </c>
      <c r="K88" s="82">
        <v>0</v>
      </c>
      <c r="L88" s="82">
        <v>0</v>
      </c>
      <c r="M88" s="82">
        <v>0</v>
      </c>
      <c r="N88" s="82">
        <v>145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-145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1450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145</v>
      </c>
      <c r="DG88" s="81">
        <f t="shared" si="60"/>
        <v>-145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-46</v>
      </c>
      <c r="D89" s="82">
        <v>0</v>
      </c>
      <c r="E89" s="82">
        <v>0</v>
      </c>
      <c r="F89" s="82">
        <v>0</v>
      </c>
      <c r="G89" s="82">
        <v>-46</v>
      </c>
      <c r="H89" s="76"/>
      <c r="I89" s="31">
        <v>87</v>
      </c>
      <c r="J89" s="82">
        <v>46</v>
      </c>
      <c r="K89" s="82">
        <v>0</v>
      </c>
      <c r="L89" s="82">
        <v>0</v>
      </c>
      <c r="M89" s="82">
        <v>0</v>
      </c>
      <c r="N89" s="82">
        <v>46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46</v>
      </c>
      <c r="DG89" s="81">
        <f t="shared" si="60"/>
        <v>-46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-52</v>
      </c>
      <c r="D90" s="82">
        <v>0</v>
      </c>
      <c r="E90" s="82">
        <v>0</v>
      </c>
      <c r="F90" s="82">
        <v>0</v>
      </c>
      <c r="G90" s="82">
        <v>-52</v>
      </c>
      <c r="H90" s="76"/>
      <c r="I90" s="31">
        <v>88</v>
      </c>
      <c r="J90" s="82">
        <v>52</v>
      </c>
      <c r="K90" s="82">
        <v>0</v>
      </c>
      <c r="L90" s="82">
        <v>0</v>
      </c>
      <c r="M90" s="82">
        <v>0</v>
      </c>
      <c r="N90" s="82">
        <v>52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520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520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52</v>
      </c>
      <c r="DG90" s="81">
        <f t="shared" si="60"/>
        <v>-52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</v>
      </c>
      <c r="D92" s="82">
        <v>0</v>
      </c>
      <c r="E92" s="82">
        <v>0</v>
      </c>
      <c r="F92" s="82">
        <v>0</v>
      </c>
      <c r="G92" s="82">
        <v>-10</v>
      </c>
      <c r="H92" s="76"/>
      <c r="I92" s="31">
        <v>90</v>
      </c>
      <c r="J92" s="82">
        <v>10</v>
      </c>
      <c r="K92" s="82">
        <v>0</v>
      </c>
      <c r="L92" s="82">
        <v>0</v>
      </c>
      <c r="M92" s="82">
        <v>0</v>
      </c>
      <c r="N92" s="82">
        <v>10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</v>
      </c>
      <c r="DG92" s="81">
        <f t="shared" si="60"/>
        <v>-10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-35</v>
      </c>
      <c r="D93" s="82">
        <v>0</v>
      </c>
      <c r="E93" s="82">
        <v>0</v>
      </c>
      <c r="F93" s="82">
        <v>0</v>
      </c>
      <c r="G93" s="82">
        <v>-35</v>
      </c>
      <c r="H93" s="76"/>
      <c r="I93" s="31">
        <v>91</v>
      </c>
      <c r="J93" s="82">
        <v>35</v>
      </c>
      <c r="K93" s="82">
        <v>0</v>
      </c>
      <c r="L93" s="82">
        <v>0</v>
      </c>
      <c r="M93" s="82">
        <v>0</v>
      </c>
      <c r="N93" s="82">
        <v>35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35</v>
      </c>
      <c r="DG93" s="81">
        <f t="shared" si="60"/>
        <v>-35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-60</v>
      </c>
      <c r="D94" s="82">
        <v>0</v>
      </c>
      <c r="E94" s="82">
        <v>0</v>
      </c>
      <c r="F94" s="82">
        <v>0</v>
      </c>
      <c r="G94" s="82">
        <v>-60</v>
      </c>
      <c r="H94" s="76"/>
      <c r="I94" s="31">
        <v>92</v>
      </c>
      <c r="J94" s="82">
        <v>60</v>
      </c>
      <c r="K94" s="82">
        <v>0</v>
      </c>
      <c r="L94" s="82">
        <v>0</v>
      </c>
      <c r="M94" s="82">
        <v>0</v>
      </c>
      <c r="N94" s="82">
        <v>60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60</v>
      </c>
      <c r="DG94" s="81">
        <f t="shared" si="60"/>
        <v>-60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-54</v>
      </c>
      <c r="D95" s="82">
        <v>0</v>
      </c>
      <c r="E95" s="82">
        <v>0</v>
      </c>
      <c r="F95" s="82">
        <v>0</v>
      </c>
      <c r="G95" s="82">
        <v>-54</v>
      </c>
      <c r="H95" s="76"/>
      <c r="I95" s="31">
        <v>93</v>
      </c>
      <c r="J95" s="82">
        <v>54</v>
      </c>
      <c r="K95" s="82">
        <v>0</v>
      </c>
      <c r="L95" s="82">
        <v>0</v>
      </c>
      <c r="M95" s="82">
        <v>0</v>
      </c>
      <c r="N95" s="82">
        <v>54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-54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540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54</v>
      </c>
      <c r="DG95" s="81">
        <f t="shared" si="60"/>
        <v>-54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-47.682000000000002</v>
      </c>
      <c r="D96" s="82">
        <v>0</v>
      </c>
      <c r="E96" s="82">
        <v>0</v>
      </c>
      <c r="F96" s="82">
        <v>-9.3179999999999996</v>
      </c>
      <c r="G96" s="82">
        <v>-57</v>
      </c>
      <c r="H96" s="76"/>
      <c r="I96" s="31">
        <v>94</v>
      </c>
      <c r="J96" s="82">
        <v>47.682000000000002</v>
      </c>
      <c r="K96" s="82">
        <v>0</v>
      </c>
      <c r="L96" s="82">
        <v>0</v>
      </c>
      <c r="M96" s="82">
        <v>0</v>
      </c>
      <c r="N96" s="82">
        <v>47.682000000000002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9.3179999999999996</v>
      </c>
      <c r="AF96" s="82">
        <v>0</v>
      </c>
      <c r="AG96" s="82">
        <v>0</v>
      </c>
      <c r="AH96" s="82">
        <v>0</v>
      </c>
      <c r="AI96" s="82">
        <v>9.3179999999999996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47.682000000000002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-47.682000000000002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9.3179999999999996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-9.3179999999999996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476.82000000000005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476.82000000000005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93.179999999999993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93.179999999999993</v>
      </c>
      <c r="DF96" s="81">
        <f t="shared" si="59"/>
        <v>57</v>
      </c>
      <c r="DG96" s="81">
        <f t="shared" si="60"/>
        <v>-47.682000000000002</v>
      </c>
      <c r="DH96" s="81">
        <f t="shared" si="61"/>
        <v>0</v>
      </c>
      <c r="DI96" s="81">
        <f t="shared" si="62"/>
        <v>0</v>
      </c>
      <c r="DJ96" s="81">
        <f t="shared" si="63"/>
        <v>-9.3179999999999996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0.51323974999999999</v>
      </c>
      <c r="AV99" s="87">
        <f t="shared" ref="AV99:AY99" si="65">SUM(AV3:AV98)/4000</f>
        <v>1.1776250000000005E-2</v>
      </c>
      <c r="AW99" s="87">
        <f t="shared" si="65"/>
        <v>0</v>
      </c>
      <c r="AX99" s="87">
        <f t="shared" si="65"/>
        <v>1.6018750000000002E-2</v>
      </c>
      <c r="AY99" s="87">
        <f t="shared" si="65"/>
        <v>-0.54103475000000001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0.25932099999999997</v>
      </c>
      <c r="BQ99" s="87">
        <f t="shared" ref="BQ99:BT99" si="68">SUM(BQ3:BQ98)/4000</f>
        <v>0</v>
      </c>
      <c r="BR99" s="87">
        <f t="shared" si="68"/>
        <v>1.4234750000000001E-2</v>
      </c>
      <c r="BS99" s="87">
        <f t="shared" si="68"/>
        <v>0</v>
      </c>
      <c r="BT99" s="87">
        <f t="shared" si="68"/>
        <v>-0.27355574999999999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0.51323974999999988</v>
      </c>
      <c r="CF99" s="89">
        <f t="shared" ref="CF99:CI99" si="70">SUM(CF3:CF98)/40000</f>
        <v>1.1776250000000002E-2</v>
      </c>
      <c r="CG99" s="89">
        <f t="shared" si="70"/>
        <v>0</v>
      </c>
      <c r="CH99" s="89">
        <f t="shared" si="70"/>
        <v>1.6018749999999998E-2</v>
      </c>
      <c r="CI99" s="89">
        <f t="shared" si="70"/>
        <v>0.54103475000000001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0.25932100000000002</v>
      </c>
      <c r="DA99" s="89">
        <f t="shared" ref="DA99:DD99" si="73">SUM(DA3:DA98)/40000</f>
        <v>0</v>
      </c>
      <c r="DB99" s="89">
        <f t="shared" si="73"/>
        <v>1.4234750000000003E-2</v>
      </c>
      <c r="DC99" s="89">
        <f t="shared" si="73"/>
        <v>0</v>
      </c>
      <c r="DD99" s="89">
        <f t="shared" si="73"/>
        <v>0.27355575000000004</v>
      </c>
      <c r="DE99" s="86"/>
      <c r="DF99" s="81">
        <f t="shared" si="59"/>
        <v>0.77256075000000002</v>
      </c>
      <c r="DG99" s="81">
        <f t="shared" si="60"/>
        <v>-0.54103475000000001</v>
      </c>
      <c r="DH99" s="81">
        <f t="shared" si="61"/>
        <v>2.6011000000000006E-2</v>
      </c>
      <c r="DI99" s="81">
        <f t="shared" si="62"/>
        <v>0</v>
      </c>
      <c r="DJ99" s="81">
        <f t="shared" si="63"/>
        <v>-0.25753699999999996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341.56456300000002</v>
      </c>
      <c r="C3" s="175">
        <f ca="1">$B3*C$1/100</f>
        <v>254.80716399799999</v>
      </c>
      <c r="D3" s="176">
        <f t="shared" ref="D3:F18" ca="1" si="0">$B3*D$1/100</f>
        <v>82.077964488900022</v>
      </c>
      <c r="E3" s="176">
        <f t="shared" ca="1" si="0"/>
        <v>4.6794345131000004</v>
      </c>
      <c r="F3" s="177">
        <f t="shared" ca="1" si="0"/>
        <v>0</v>
      </c>
      <c r="G3" s="174">
        <f t="shared" ref="G3:G66" ca="1" si="1">INDIRECT("ISGS_exbus!" &amp; $V$3 &amp; X3)</f>
        <v>312</v>
      </c>
      <c r="H3" s="174">
        <f t="shared" ref="H3:H66" ca="1" si="2">INDIRECT("ISGS_Delhi_pp!" &amp; $V$3 &amp; X3)</f>
        <v>299.48880000000003</v>
      </c>
      <c r="I3" s="178">
        <f ca="1">INDIRECT("BRPL_EOD!" &amp; $V$3 &amp; X3)</f>
        <v>254.8</v>
      </c>
      <c r="J3" s="176">
        <f ca="1">INDIRECT("BYPL_EOD!" &amp; $V$3 &amp; X3)</f>
        <v>42.28</v>
      </c>
      <c r="K3" s="176">
        <f ca="1">INDIRECT("TPDDL_EOD!" &amp; $V$3 &amp; X3)</f>
        <v>2.41</v>
      </c>
      <c r="L3" s="176">
        <f ca="1">INDIRECT("NDMC_EOD!" &amp; $V$3 &amp; X3)</f>
        <v>0</v>
      </c>
      <c r="M3" s="177">
        <f ca="1">SUM(I3:L3)</f>
        <v>299.49000000000007</v>
      </c>
      <c r="N3" s="175">
        <f ca="1">INDIRECT("BRPL_ISGS_exbus!" &amp; $V$3 &amp; X3)</f>
        <v>254.79897906440948</v>
      </c>
      <c r="O3" s="176">
        <f ca="1">INDIRECT("BYPL_ISGS_exbus!" &amp; $V$3 &amp; X3)</f>
        <v>42.279830592006405</v>
      </c>
      <c r="P3" s="176">
        <f ca="1">INDIRECT("TPDDL_ISGS_exbus!" &amp; $V$3 &amp; X3)</f>
        <v>2.4099903435840928</v>
      </c>
      <c r="Q3" s="176">
        <f ca="1">INDIRECT("NDMC_ISGS_exbus!" &amp; $V$3 &amp; X3)</f>
        <v>0</v>
      </c>
      <c r="R3" s="177">
        <f ca="1">SUM(N3:Q3)</f>
        <v>299.48879999999997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341.56456300000002</v>
      </c>
      <c r="C4" s="179">
        <f t="shared" ref="C4:F35" ca="1" si="4">$B4*C$1/100</f>
        <v>254.80716399799999</v>
      </c>
      <c r="D4" s="180">
        <f t="shared" ca="1" si="0"/>
        <v>82.077964488900022</v>
      </c>
      <c r="E4" s="180">
        <f t="shared" ca="1" si="0"/>
        <v>4.6794345131000004</v>
      </c>
      <c r="F4" s="181">
        <f t="shared" ca="1" si="0"/>
        <v>0</v>
      </c>
      <c r="G4" s="182">
        <f t="shared" ca="1" si="1"/>
        <v>312</v>
      </c>
      <c r="H4" s="182">
        <f t="shared" ca="1" si="2"/>
        <v>299.48880000000003</v>
      </c>
      <c r="I4" s="183">
        <f t="shared" ref="I4:I67" ca="1" si="5">INDIRECT("BRPL_EOD!" &amp; $V$3 &amp; X4)</f>
        <v>254.8</v>
      </c>
      <c r="J4" s="180">
        <f t="shared" ref="J4:J67" ca="1" si="6">INDIRECT("BYPL_EOD!" &amp; $V$3 &amp; X4)</f>
        <v>42.28</v>
      </c>
      <c r="K4" s="180">
        <f t="shared" ref="K4:K67" ca="1" si="7">INDIRECT("TPDDL_EOD!" &amp; $V$3 &amp; X4)</f>
        <v>2.41</v>
      </c>
      <c r="L4" s="180">
        <f t="shared" ref="L4:L67" ca="1" si="8">INDIRECT("NDMC_EOD!" &amp; $V$3 &amp; X4)</f>
        <v>0</v>
      </c>
      <c r="M4" s="181">
        <f t="shared" ref="M4:M67" ca="1" si="9">SUM(I4:L4)</f>
        <v>299.49000000000007</v>
      </c>
      <c r="N4" s="179">
        <f t="shared" ref="N4:N67" ca="1" si="10">INDIRECT("BRPL_ISGS_exbus!" &amp; $V$3 &amp; X4)</f>
        <v>254.79897906440948</v>
      </c>
      <c r="O4" s="180">
        <f t="shared" ref="O4:O67" ca="1" si="11">INDIRECT("BYPL_ISGS_exbus!" &amp; $V$3 &amp; X4)</f>
        <v>42.279830592006405</v>
      </c>
      <c r="P4" s="180">
        <f t="shared" ref="P4:P67" ca="1" si="12">INDIRECT("TPDDL_ISGS_exbus!" &amp; $V$3 &amp; X4)</f>
        <v>2.4099903435840928</v>
      </c>
      <c r="Q4" s="180">
        <f t="shared" ref="Q4:Q67" ca="1" si="13">INDIRECT("NDMC_ISGS_exbus!" &amp; $V$3 &amp; X4)</f>
        <v>0</v>
      </c>
      <c r="R4" s="181">
        <f t="shared" ref="R4:R67" ca="1" si="14">SUM(N4:Q4)</f>
        <v>299.48879999999997</v>
      </c>
      <c r="W4" s="46"/>
      <c r="X4" s="46">
        <v>4</v>
      </c>
    </row>
    <row r="5" spans="1:24">
      <c r="A5" s="61" t="s">
        <v>47</v>
      </c>
      <c r="B5" s="174">
        <f t="shared" ca="1" si="3"/>
        <v>341.56456300000002</v>
      </c>
      <c r="C5" s="179">
        <f t="shared" ca="1" si="4"/>
        <v>254.80716399799999</v>
      </c>
      <c r="D5" s="180">
        <f t="shared" ca="1" si="0"/>
        <v>82.077964488900022</v>
      </c>
      <c r="E5" s="180">
        <f t="shared" ca="1" si="0"/>
        <v>4.6794345131000004</v>
      </c>
      <c r="F5" s="181">
        <f t="shared" ca="1" si="0"/>
        <v>0</v>
      </c>
      <c r="G5" s="182">
        <f t="shared" ca="1" si="1"/>
        <v>312</v>
      </c>
      <c r="H5" s="182">
        <f t="shared" ca="1" si="2"/>
        <v>299.48880000000003</v>
      </c>
      <c r="I5" s="183">
        <f t="shared" ca="1" si="5"/>
        <v>254.8</v>
      </c>
      <c r="J5" s="180">
        <f t="shared" ca="1" si="6"/>
        <v>42.28</v>
      </c>
      <c r="K5" s="180">
        <f t="shared" ca="1" si="7"/>
        <v>2.41</v>
      </c>
      <c r="L5" s="180">
        <f t="shared" ca="1" si="8"/>
        <v>0</v>
      </c>
      <c r="M5" s="181">
        <f t="shared" ca="1" si="9"/>
        <v>299.49000000000007</v>
      </c>
      <c r="N5" s="179">
        <f t="shared" ca="1" si="10"/>
        <v>254.79897906440948</v>
      </c>
      <c r="O5" s="180">
        <f t="shared" ca="1" si="11"/>
        <v>42.279830592006405</v>
      </c>
      <c r="P5" s="180">
        <f t="shared" ca="1" si="12"/>
        <v>2.4099903435840928</v>
      </c>
      <c r="Q5" s="180">
        <f t="shared" ca="1" si="13"/>
        <v>0</v>
      </c>
      <c r="R5" s="181">
        <f t="shared" ca="1" si="14"/>
        <v>299.48879999999997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341.56456300000002</v>
      </c>
      <c r="C6" s="179">
        <f t="shared" ca="1" si="4"/>
        <v>254.80716399799999</v>
      </c>
      <c r="D6" s="180">
        <f t="shared" ca="1" si="0"/>
        <v>82.077964488900022</v>
      </c>
      <c r="E6" s="180">
        <f t="shared" ca="1" si="0"/>
        <v>4.6794345131000004</v>
      </c>
      <c r="F6" s="181">
        <f t="shared" ca="1" si="0"/>
        <v>0</v>
      </c>
      <c r="G6" s="182">
        <f t="shared" ca="1" si="1"/>
        <v>312</v>
      </c>
      <c r="H6" s="182">
        <f t="shared" ca="1" si="2"/>
        <v>299.48880000000003</v>
      </c>
      <c r="I6" s="183">
        <f t="shared" ca="1" si="5"/>
        <v>254.8</v>
      </c>
      <c r="J6" s="180">
        <f t="shared" ca="1" si="6"/>
        <v>42.28</v>
      </c>
      <c r="K6" s="180">
        <f t="shared" ca="1" si="7"/>
        <v>2.41</v>
      </c>
      <c r="L6" s="180">
        <f t="shared" ca="1" si="8"/>
        <v>0</v>
      </c>
      <c r="M6" s="181">
        <f t="shared" ca="1" si="9"/>
        <v>299.49000000000007</v>
      </c>
      <c r="N6" s="179">
        <f t="shared" ca="1" si="10"/>
        <v>254.79897906440948</v>
      </c>
      <c r="O6" s="180">
        <f t="shared" ca="1" si="11"/>
        <v>42.279830592006405</v>
      </c>
      <c r="P6" s="180">
        <f t="shared" ca="1" si="12"/>
        <v>2.4099903435840928</v>
      </c>
      <c r="Q6" s="180">
        <f t="shared" ca="1" si="13"/>
        <v>0</v>
      </c>
      <c r="R6" s="181">
        <f t="shared" ca="1" si="14"/>
        <v>299.48879999999997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341.56456300000002</v>
      </c>
      <c r="C7" s="179">
        <f t="shared" ca="1" si="4"/>
        <v>254.80716399799999</v>
      </c>
      <c r="D7" s="180">
        <f t="shared" ca="1" si="0"/>
        <v>82.077964488900022</v>
      </c>
      <c r="E7" s="180">
        <f t="shared" ca="1" si="0"/>
        <v>4.6794345131000004</v>
      </c>
      <c r="F7" s="181">
        <f t="shared" ca="1" si="0"/>
        <v>0</v>
      </c>
      <c r="G7" s="182">
        <f t="shared" ca="1" si="1"/>
        <v>277.48467099999999</v>
      </c>
      <c r="H7" s="182">
        <f t="shared" ca="1" si="2"/>
        <v>266.35753599999998</v>
      </c>
      <c r="I7" s="183">
        <f t="shared" ca="1" si="5"/>
        <v>200</v>
      </c>
      <c r="J7" s="180">
        <f t="shared" ca="1" si="6"/>
        <v>62.78</v>
      </c>
      <c r="K7" s="180">
        <f t="shared" ca="1" si="7"/>
        <v>3.58</v>
      </c>
      <c r="L7" s="180">
        <f t="shared" ca="1" si="8"/>
        <v>0</v>
      </c>
      <c r="M7" s="181">
        <f t="shared" ca="1" si="9"/>
        <v>266.35999999999996</v>
      </c>
      <c r="N7" s="179">
        <f t="shared" ca="1" si="10"/>
        <v>199.99814987235322</v>
      </c>
      <c r="O7" s="180">
        <f t="shared" ca="1" si="11"/>
        <v>62.779419244931681</v>
      </c>
      <c r="P7" s="180">
        <f t="shared" ca="1" si="12"/>
        <v>3.579966882715123</v>
      </c>
      <c r="Q7" s="180">
        <f t="shared" ca="1" si="13"/>
        <v>0</v>
      </c>
      <c r="R7" s="181">
        <f t="shared" ca="1" si="14"/>
        <v>266.35753599999998</v>
      </c>
      <c r="W7" s="46"/>
      <c r="X7" s="46">
        <v>7</v>
      </c>
    </row>
    <row r="8" spans="1:24">
      <c r="A8" s="61" t="s">
        <v>50</v>
      </c>
      <c r="B8" s="174">
        <f t="shared" ca="1" si="3"/>
        <v>341.56456300000002</v>
      </c>
      <c r="C8" s="179">
        <f t="shared" ca="1" si="4"/>
        <v>254.80716399799999</v>
      </c>
      <c r="D8" s="180">
        <f t="shared" ca="1" si="0"/>
        <v>82.077964488900022</v>
      </c>
      <c r="E8" s="180">
        <f t="shared" ca="1" si="0"/>
        <v>4.6794345131000004</v>
      </c>
      <c r="F8" s="181">
        <f t="shared" ca="1" si="0"/>
        <v>0</v>
      </c>
      <c r="G8" s="182">
        <f t="shared" ca="1" si="1"/>
        <v>207.83039099999999</v>
      </c>
      <c r="H8" s="182">
        <f t="shared" ca="1" si="2"/>
        <v>199.49639199999999</v>
      </c>
      <c r="I8" s="183">
        <f t="shared" ca="1" si="5"/>
        <v>148.83000000000001</v>
      </c>
      <c r="J8" s="180">
        <f t="shared" ca="1" si="6"/>
        <v>47.94</v>
      </c>
      <c r="K8" s="180">
        <f t="shared" ca="1" si="7"/>
        <v>2.73</v>
      </c>
      <c r="L8" s="180">
        <f t="shared" ca="1" si="8"/>
        <v>0</v>
      </c>
      <c r="M8" s="181">
        <f t="shared" ca="1" si="9"/>
        <v>199.5</v>
      </c>
      <c r="N8" s="179">
        <f t="shared" ca="1" si="10"/>
        <v>148.82730837774437</v>
      </c>
      <c r="O8" s="180">
        <f t="shared" ca="1" si="11"/>
        <v>47.93913299488721</v>
      </c>
      <c r="P8" s="180">
        <f t="shared" ca="1" si="12"/>
        <v>2.7299506273684209</v>
      </c>
      <c r="Q8" s="180">
        <f t="shared" ca="1" si="13"/>
        <v>0</v>
      </c>
      <c r="R8" s="181">
        <f t="shared" ca="1" si="14"/>
        <v>199.49639200000001</v>
      </c>
      <c r="W8" s="46"/>
      <c r="X8" s="46">
        <v>8</v>
      </c>
    </row>
    <row r="9" spans="1:24">
      <c r="A9" s="61" t="s">
        <v>51</v>
      </c>
      <c r="B9" s="174">
        <f t="shared" ca="1" si="3"/>
        <v>341.56456300000002</v>
      </c>
      <c r="C9" s="179">
        <f t="shared" ca="1" si="4"/>
        <v>254.80716399799999</v>
      </c>
      <c r="D9" s="180">
        <f t="shared" ca="1" si="0"/>
        <v>82.077964488900022</v>
      </c>
      <c r="E9" s="180">
        <f t="shared" ca="1" si="0"/>
        <v>4.6794345131000004</v>
      </c>
      <c r="F9" s="181">
        <f t="shared" ca="1" si="0"/>
        <v>0</v>
      </c>
      <c r="G9" s="182">
        <f t="shared" ca="1" si="1"/>
        <v>182</v>
      </c>
      <c r="H9" s="182">
        <f t="shared" ca="1" si="2"/>
        <v>174.70179999999999</v>
      </c>
      <c r="I9" s="183">
        <f t="shared" ca="1" si="5"/>
        <v>134.38</v>
      </c>
      <c r="J9" s="180">
        <f t="shared" ca="1" si="6"/>
        <v>38.4</v>
      </c>
      <c r="K9" s="180">
        <f t="shared" ca="1" si="7"/>
        <v>1.92</v>
      </c>
      <c r="L9" s="180">
        <f t="shared" ca="1" si="8"/>
        <v>0</v>
      </c>
      <c r="M9" s="181">
        <f t="shared" ca="1" si="9"/>
        <v>174.7</v>
      </c>
      <c r="N9" s="179">
        <f t="shared" ca="1" si="10"/>
        <v>134.38138456783057</v>
      </c>
      <c r="O9" s="180">
        <f t="shared" ca="1" si="11"/>
        <v>38.400395649685173</v>
      </c>
      <c r="P9" s="180">
        <f t="shared" ca="1" si="12"/>
        <v>1.9200197824842586</v>
      </c>
      <c r="Q9" s="180">
        <f t="shared" ca="1" si="13"/>
        <v>0</v>
      </c>
      <c r="R9" s="181">
        <f t="shared" ca="1" si="14"/>
        <v>174.70179999999999</v>
      </c>
      <c r="W9" s="46"/>
      <c r="X9" s="46">
        <v>9</v>
      </c>
    </row>
    <row r="10" spans="1:24">
      <c r="A10" s="61" t="s">
        <v>52</v>
      </c>
      <c r="B10" s="174">
        <f t="shared" ca="1" si="3"/>
        <v>341.56456300000002</v>
      </c>
      <c r="C10" s="179">
        <f t="shared" ca="1" si="4"/>
        <v>254.80716399799999</v>
      </c>
      <c r="D10" s="180">
        <f t="shared" ca="1" si="0"/>
        <v>82.077964488900022</v>
      </c>
      <c r="E10" s="180">
        <f t="shared" ca="1" si="0"/>
        <v>4.6794345131000004</v>
      </c>
      <c r="F10" s="181">
        <f t="shared" ca="1" si="0"/>
        <v>0</v>
      </c>
      <c r="G10" s="182">
        <f t="shared" ca="1" si="1"/>
        <v>182</v>
      </c>
      <c r="H10" s="182">
        <f t="shared" ca="1" si="2"/>
        <v>174.70179999999999</v>
      </c>
      <c r="I10" s="183">
        <f t="shared" ca="1" si="5"/>
        <v>134.38</v>
      </c>
      <c r="J10" s="180">
        <f t="shared" ca="1" si="6"/>
        <v>38.4</v>
      </c>
      <c r="K10" s="180">
        <f t="shared" ca="1" si="7"/>
        <v>1.92</v>
      </c>
      <c r="L10" s="180">
        <f t="shared" ca="1" si="8"/>
        <v>0</v>
      </c>
      <c r="M10" s="181">
        <f t="shared" ca="1" si="9"/>
        <v>174.7</v>
      </c>
      <c r="N10" s="179">
        <f t="shared" ca="1" si="10"/>
        <v>134.38138456783057</v>
      </c>
      <c r="O10" s="180">
        <f t="shared" ca="1" si="11"/>
        <v>38.400395649685173</v>
      </c>
      <c r="P10" s="180">
        <f t="shared" ca="1" si="12"/>
        <v>1.9200197824842586</v>
      </c>
      <c r="Q10" s="180">
        <f t="shared" ca="1" si="13"/>
        <v>0</v>
      </c>
      <c r="R10" s="181">
        <f t="shared" ca="1" si="14"/>
        <v>174.70179999999999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341.56456300000002</v>
      </c>
      <c r="C11" s="179">
        <f t="shared" ca="1" si="4"/>
        <v>254.80716399799999</v>
      </c>
      <c r="D11" s="180">
        <f t="shared" ca="1" si="0"/>
        <v>82.077964488900022</v>
      </c>
      <c r="E11" s="180">
        <f t="shared" ca="1" si="0"/>
        <v>4.6794345131000004</v>
      </c>
      <c r="F11" s="181">
        <f t="shared" ca="1" si="0"/>
        <v>0</v>
      </c>
      <c r="G11" s="182">
        <f t="shared" ca="1" si="1"/>
        <v>182</v>
      </c>
      <c r="H11" s="182">
        <f t="shared" ca="1" si="2"/>
        <v>174.70179999999999</v>
      </c>
      <c r="I11" s="183">
        <f t="shared" ca="1" si="5"/>
        <v>134.38</v>
      </c>
      <c r="J11" s="180">
        <f t="shared" ca="1" si="6"/>
        <v>38.4</v>
      </c>
      <c r="K11" s="180">
        <f t="shared" ca="1" si="7"/>
        <v>1.92</v>
      </c>
      <c r="L11" s="180">
        <f t="shared" ca="1" si="8"/>
        <v>0</v>
      </c>
      <c r="M11" s="181">
        <f t="shared" ca="1" si="9"/>
        <v>174.7</v>
      </c>
      <c r="N11" s="179">
        <f t="shared" ca="1" si="10"/>
        <v>134.38138456783057</v>
      </c>
      <c r="O11" s="180">
        <f t="shared" ca="1" si="11"/>
        <v>38.400395649685173</v>
      </c>
      <c r="P11" s="180">
        <f t="shared" ca="1" si="12"/>
        <v>1.9200197824842586</v>
      </c>
      <c r="Q11" s="180">
        <f t="shared" ca="1" si="13"/>
        <v>0</v>
      </c>
      <c r="R11" s="181">
        <f t="shared" ca="1" si="14"/>
        <v>174.70179999999999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341.56456300000002</v>
      </c>
      <c r="C12" s="179">
        <f t="shared" ca="1" si="4"/>
        <v>254.80716399799999</v>
      </c>
      <c r="D12" s="180">
        <f t="shared" ca="1" si="0"/>
        <v>82.077964488900022</v>
      </c>
      <c r="E12" s="180">
        <f t="shared" ca="1" si="0"/>
        <v>4.6794345131000004</v>
      </c>
      <c r="F12" s="181">
        <f t="shared" ca="1" si="0"/>
        <v>0</v>
      </c>
      <c r="G12" s="182">
        <f t="shared" ca="1" si="1"/>
        <v>182</v>
      </c>
      <c r="H12" s="182">
        <f t="shared" ca="1" si="2"/>
        <v>174.70179999999999</v>
      </c>
      <c r="I12" s="183">
        <f t="shared" ca="1" si="5"/>
        <v>134.38</v>
      </c>
      <c r="J12" s="180">
        <f t="shared" ca="1" si="6"/>
        <v>38.4</v>
      </c>
      <c r="K12" s="180">
        <f t="shared" ca="1" si="7"/>
        <v>1.92</v>
      </c>
      <c r="L12" s="180">
        <f t="shared" ca="1" si="8"/>
        <v>0</v>
      </c>
      <c r="M12" s="181">
        <f t="shared" ca="1" si="9"/>
        <v>174.7</v>
      </c>
      <c r="N12" s="179">
        <f t="shared" ca="1" si="10"/>
        <v>134.38138456783057</v>
      </c>
      <c r="O12" s="180">
        <f t="shared" ca="1" si="11"/>
        <v>38.400395649685173</v>
      </c>
      <c r="P12" s="180">
        <f t="shared" ca="1" si="12"/>
        <v>1.9200197824842586</v>
      </c>
      <c r="Q12" s="180">
        <f t="shared" ca="1" si="13"/>
        <v>0</v>
      </c>
      <c r="R12" s="181">
        <f t="shared" ca="1" si="14"/>
        <v>174.70179999999999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341.56456300000002</v>
      </c>
      <c r="C13" s="179">
        <f t="shared" ca="1" si="4"/>
        <v>254.80716399799999</v>
      </c>
      <c r="D13" s="180">
        <f t="shared" ca="1" si="0"/>
        <v>82.077964488900022</v>
      </c>
      <c r="E13" s="180">
        <f t="shared" ca="1" si="0"/>
        <v>4.6794345131000004</v>
      </c>
      <c r="F13" s="181">
        <f t="shared" ca="1" si="0"/>
        <v>0</v>
      </c>
      <c r="G13" s="182">
        <f t="shared" ca="1" si="1"/>
        <v>182</v>
      </c>
      <c r="H13" s="182">
        <f t="shared" ca="1" si="2"/>
        <v>174.70179999999999</v>
      </c>
      <c r="I13" s="183">
        <f t="shared" ca="1" si="5"/>
        <v>134.38</v>
      </c>
      <c r="J13" s="180">
        <f t="shared" ca="1" si="6"/>
        <v>38.4</v>
      </c>
      <c r="K13" s="180">
        <f t="shared" ca="1" si="7"/>
        <v>1.92</v>
      </c>
      <c r="L13" s="180">
        <f t="shared" ca="1" si="8"/>
        <v>0</v>
      </c>
      <c r="M13" s="181">
        <f t="shared" ca="1" si="9"/>
        <v>174.7</v>
      </c>
      <c r="N13" s="179">
        <f t="shared" ca="1" si="10"/>
        <v>134.38138456783057</v>
      </c>
      <c r="O13" s="180">
        <f t="shared" ca="1" si="11"/>
        <v>38.400395649685173</v>
      </c>
      <c r="P13" s="180">
        <f t="shared" ca="1" si="12"/>
        <v>1.9200197824842586</v>
      </c>
      <c r="Q13" s="180">
        <f t="shared" ca="1" si="13"/>
        <v>0</v>
      </c>
      <c r="R13" s="181">
        <f t="shared" ca="1" si="14"/>
        <v>174.70179999999999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341.56456300000002</v>
      </c>
      <c r="C14" s="179">
        <f t="shared" ca="1" si="4"/>
        <v>254.80716399799999</v>
      </c>
      <c r="D14" s="180">
        <f t="shared" ca="1" si="0"/>
        <v>82.077964488900022</v>
      </c>
      <c r="E14" s="180">
        <f t="shared" ca="1" si="0"/>
        <v>4.6794345131000004</v>
      </c>
      <c r="F14" s="181">
        <f t="shared" ca="1" si="0"/>
        <v>0</v>
      </c>
      <c r="G14" s="182">
        <f t="shared" ca="1" si="1"/>
        <v>182</v>
      </c>
      <c r="H14" s="182">
        <f t="shared" ca="1" si="2"/>
        <v>174.70179999999999</v>
      </c>
      <c r="I14" s="183">
        <f t="shared" ca="1" si="5"/>
        <v>134.38</v>
      </c>
      <c r="J14" s="180">
        <f t="shared" ca="1" si="6"/>
        <v>38.4</v>
      </c>
      <c r="K14" s="180">
        <f t="shared" ca="1" si="7"/>
        <v>1.92</v>
      </c>
      <c r="L14" s="180">
        <f t="shared" ca="1" si="8"/>
        <v>0</v>
      </c>
      <c r="M14" s="181">
        <f t="shared" ca="1" si="9"/>
        <v>174.7</v>
      </c>
      <c r="N14" s="179">
        <f t="shared" ca="1" si="10"/>
        <v>134.38138456783057</v>
      </c>
      <c r="O14" s="180">
        <f t="shared" ca="1" si="11"/>
        <v>38.400395649685173</v>
      </c>
      <c r="P14" s="180">
        <f t="shared" ca="1" si="12"/>
        <v>1.9200197824842586</v>
      </c>
      <c r="Q14" s="180">
        <f t="shared" ca="1" si="13"/>
        <v>0</v>
      </c>
      <c r="R14" s="181">
        <f t="shared" ca="1" si="14"/>
        <v>174.70179999999999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341.56456300000002</v>
      </c>
      <c r="C15" s="179">
        <f t="shared" ca="1" si="4"/>
        <v>254.80716399799999</v>
      </c>
      <c r="D15" s="180">
        <f t="shared" ca="1" si="0"/>
        <v>82.077964488900022</v>
      </c>
      <c r="E15" s="180">
        <f t="shared" ca="1" si="0"/>
        <v>4.6794345131000004</v>
      </c>
      <c r="F15" s="181">
        <f t="shared" ca="1" si="0"/>
        <v>0</v>
      </c>
      <c r="G15" s="182">
        <f t="shared" ca="1" si="1"/>
        <v>182</v>
      </c>
      <c r="H15" s="182">
        <f t="shared" ca="1" si="2"/>
        <v>174.70179999999999</v>
      </c>
      <c r="I15" s="183">
        <f t="shared" ca="1" si="5"/>
        <v>134.38</v>
      </c>
      <c r="J15" s="180">
        <f t="shared" ca="1" si="6"/>
        <v>38.4</v>
      </c>
      <c r="K15" s="180">
        <f t="shared" ca="1" si="7"/>
        <v>1.92</v>
      </c>
      <c r="L15" s="180">
        <f t="shared" ca="1" si="8"/>
        <v>0</v>
      </c>
      <c r="M15" s="181">
        <f t="shared" ca="1" si="9"/>
        <v>174.7</v>
      </c>
      <c r="N15" s="179">
        <f t="shared" ca="1" si="10"/>
        <v>134.38138456783057</v>
      </c>
      <c r="O15" s="180">
        <f t="shared" ca="1" si="11"/>
        <v>38.400395649685173</v>
      </c>
      <c r="P15" s="180">
        <f t="shared" ca="1" si="12"/>
        <v>1.9200197824842586</v>
      </c>
      <c r="Q15" s="180">
        <f t="shared" ca="1" si="13"/>
        <v>0</v>
      </c>
      <c r="R15" s="181">
        <f t="shared" ca="1" si="14"/>
        <v>174.70179999999999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341.56456300000002</v>
      </c>
      <c r="C16" s="179">
        <f t="shared" ca="1" si="4"/>
        <v>254.80716399799999</v>
      </c>
      <c r="D16" s="180">
        <f t="shared" ca="1" si="0"/>
        <v>82.077964488900022</v>
      </c>
      <c r="E16" s="180">
        <f t="shared" ca="1" si="0"/>
        <v>4.6794345131000004</v>
      </c>
      <c r="F16" s="181">
        <f t="shared" ca="1" si="0"/>
        <v>0</v>
      </c>
      <c r="G16" s="182">
        <f t="shared" ca="1" si="1"/>
        <v>182</v>
      </c>
      <c r="H16" s="182">
        <f t="shared" ca="1" si="2"/>
        <v>174.70179999999999</v>
      </c>
      <c r="I16" s="183">
        <f t="shared" ca="1" si="5"/>
        <v>134.38</v>
      </c>
      <c r="J16" s="180">
        <f t="shared" ca="1" si="6"/>
        <v>38.4</v>
      </c>
      <c r="K16" s="180">
        <f t="shared" ca="1" si="7"/>
        <v>1.92</v>
      </c>
      <c r="L16" s="180">
        <f t="shared" ca="1" si="8"/>
        <v>0</v>
      </c>
      <c r="M16" s="181">
        <f t="shared" ca="1" si="9"/>
        <v>174.7</v>
      </c>
      <c r="N16" s="179">
        <f t="shared" ca="1" si="10"/>
        <v>134.38138456783057</v>
      </c>
      <c r="O16" s="180">
        <f t="shared" ca="1" si="11"/>
        <v>38.400395649685173</v>
      </c>
      <c r="P16" s="180">
        <f t="shared" ca="1" si="12"/>
        <v>1.9200197824842586</v>
      </c>
      <c r="Q16" s="180">
        <f t="shared" ca="1" si="13"/>
        <v>0</v>
      </c>
      <c r="R16" s="181">
        <f t="shared" ca="1" si="14"/>
        <v>174.70179999999999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341.56456300000002</v>
      </c>
      <c r="C17" s="179">
        <f t="shared" ca="1" si="4"/>
        <v>254.80716399799999</v>
      </c>
      <c r="D17" s="180">
        <f t="shared" ca="1" si="0"/>
        <v>82.077964488900022</v>
      </c>
      <c r="E17" s="180">
        <f t="shared" ca="1" si="0"/>
        <v>4.6794345131000004</v>
      </c>
      <c r="F17" s="181">
        <f t="shared" ca="1" si="0"/>
        <v>0</v>
      </c>
      <c r="G17" s="182">
        <f t="shared" ca="1" si="1"/>
        <v>182</v>
      </c>
      <c r="H17" s="182">
        <f t="shared" ca="1" si="2"/>
        <v>174.70179999999999</v>
      </c>
      <c r="I17" s="183">
        <f t="shared" ca="1" si="5"/>
        <v>134.38</v>
      </c>
      <c r="J17" s="180">
        <f t="shared" ca="1" si="6"/>
        <v>38.4</v>
      </c>
      <c r="K17" s="180">
        <f t="shared" ca="1" si="7"/>
        <v>1.92</v>
      </c>
      <c r="L17" s="180">
        <f t="shared" ca="1" si="8"/>
        <v>0</v>
      </c>
      <c r="M17" s="181">
        <f t="shared" ca="1" si="9"/>
        <v>174.7</v>
      </c>
      <c r="N17" s="179">
        <f t="shared" ca="1" si="10"/>
        <v>134.38138456783057</v>
      </c>
      <c r="O17" s="180">
        <f t="shared" ca="1" si="11"/>
        <v>38.400395649685173</v>
      </c>
      <c r="P17" s="180">
        <f t="shared" ca="1" si="12"/>
        <v>1.9200197824842586</v>
      </c>
      <c r="Q17" s="180">
        <f t="shared" ca="1" si="13"/>
        <v>0</v>
      </c>
      <c r="R17" s="181">
        <f t="shared" ca="1" si="14"/>
        <v>174.70179999999999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341.56456300000002</v>
      </c>
      <c r="C18" s="179">
        <f t="shared" ca="1" si="4"/>
        <v>254.80716399799999</v>
      </c>
      <c r="D18" s="180">
        <f t="shared" ca="1" si="0"/>
        <v>82.077964488900022</v>
      </c>
      <c r="E18" s="180">
        <f t="shared" ca="1" si="0"/>
        <v>4.6794345131000004</v>
      </c>
      <c r="F18" s="181">
        <f t="shared" ca="1" si="0"/>
        <v>0</v>
      </c>
      <c r="G18" s="182">
        <f t="shared" ca="1" si="1"/>
        <v>182</v>
      </c>
      <c r="H18" s="182">
        <f t="shared" ca="1" si="2"/>
        <v>174.70179999999999</v>
      </c>
      <c r="I18" s="183">
        <f t="shared" ca="1" si="5"/>
        <v>134.38</v>
      </c>
      <c r="J18" s="180">
        <f t="shared" ca="1" si="6"/>
        <v>38.4</v>
      </c>
      <c r="K18" s="180">
        <f t="shared" ca="1" si="7"/>
        <v>1.92</v>
      </c>
      <c r="L18" s="180">
        <f t="shared" ca="1" si="8"/>
        <v>0</v>
      </c>
      <c r="M18" s="181">
        <f t="shared" ca="1" si="9"/>
        <v>174.7</v>
      </c>
      <c r="N18" s="179">
        <f t="shared" ca="1" si="10"/>
        <v>134.38138456783057</v>
      </c>
      <c r="O18" s="180">
        <f t="shared" ca="1" si="11"/>
        <v>38.400395649685173</v>
      </c>
      <c r="P18" s="180">
        <f t="shared" ca="1" si="12"/>
        <v>1.9200197824842586</v>
      </c>
      <c r="Q18" s="180">
        <f t="shared" ca="1" si="13"/>
        <v>0</v>
      </c>
      <c r="R18" s="181">
        <f t="shared" ca="1" si="14"/>
        <v>174.70179999999999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341.56456300000002</v>
      </c>
      <c r="C19" s="179">
        <f t="shared" ca="1" si="4"/>
        <v>254.80716399799999</v>
      </c>
      <c r="D19" s="180">
        <f t="shared" ca="1" si="4"/>
        <v>82.077964488900022</v>
      </c>
      <c r="E19" s="180">
        <f t="shared" ca="1" si="4"/>
        <v>4.6794345131000004</v>
      </c>
      <c r="F19" s="181">
        <f t="shared" ca="1" si="4"/>
        <v>0</v>
      </c>
      <c r="G19" s="182">
        <f t="shared" ca="1" si="1"/>
        <v>182</v>
      </c>
      <c r="H19" s="182">
        <f t="shared" ca="1" si="2"/>
        <v>174.70179999999999</v>
      </c>
      <c r="I19" s="183">
        <f t="shared" ca="1" si="5"/>
        <v>134.38</v>
      </c>
      <c r="J19" s="180">
        <f t="shared" ca="1" si="6"/>
        <v>38.4</v>
      </c>
      <c r="K19" s="180">
        <f t="shared" ca="1" si="7"/>
        <v>1.92</v>
      </c>
      <c r="L19" s="180">
        <f t="shared" ca="1" si="8"/>
        <v>0</v>
      </c>
      <c r="M19" s="181">
        <f t="shared" ca="1" si="9"/>
        <v>174.7</v>
      </c>
      <c r="N19" s="179">
        <f t="shared" ca="1" si="10"/>
        <v>134.38138456783057</v>
      </c>
      <c r="O19" s="180">
        <f t="shared" ca="1" si="11"/>
        <v>38.400395649685173</v>
      </c>
      <c r="P19" s="180">
        <f t="shared" ca="1" si="12"/>
        <v>1.9200197824842586</v>
      </c>
      <c r="Q19" s="180">
        <f t="shared" ca="1" si="13"/>
        <v>0</v>
      </c>
      <c r="R19" s="181">
        <f t="shared" ca="1" si="14"/>
        <v>174.70179999999999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341.56456300000002</v>
      </c>
      <c r="C20" s="179">
        <f t="shared" ca="1" si="4"/>
        <v>254.80716399799999</v>
      </c>
      <c r="D20" s="180">
        <f t="shared" ca="1" si="4"/>
        <v>82.077964488900022</v>
      </c>
      <c r="E20" s="180">
        <f t="shared" ca="1" si="4"/>
        <v>4.6794345131000004</v>
      </c>
      <c r="F20" s="181">
        <f t="shared" ca="1" si="4"/>
        <v>0</v>
      </c>
      <c r="G20" s="182">
        <f t="shared" ca="1" si="1"/>
        <v>182</v>
      </c>
      <c r="H20" s="182">
        <f t="shared" ca="1" si="2"/>
        <v>174.70179999999999</v>
      </c>
      <c r="I20" s="183">
        <f t="shared" ca="1" si="5"/>
        <v>134.38</v>
      </c>
      <c r="J20" s="180">
        <f t="shared" ca="1" si="6"/>
        <v>38.4</v>
      </c>
      <c r="K20" s="180">
        <f t="shared" ca="1" si="7"/>
        <v>1.92</v>
      </c>
      <c r="L20" s="180">
        <f t="shared" ca="1" si="8"/>
        <v>0</v>
      </c>
      <c r="M20" s="181">
        <f t="shared" ca="1" si="9"/>
        <v>174.7</v>
      </c>
      <c r="N20" s="179">
        <f t="shared" ca="1" si="10"/>
        <v>134.38138456783057</v>
      </c>
      <c r="O20" s="180">
        <f t="shared" ca="1" si="11"/>
        <v>38.400395649685173</v>
      </c>
      <c r="P20" s="180">
        <f t="shared" ca="1" si="12"/>
        <v>1.9200197824842586</v>
      </c>
      <c r="Q20" s="180">
        <f t="shared" ca="1" si="13"/>
        <v>0</v>
      </c>
      <c r="R20" s="181">
        <f t="shared" ca="1" si="14"/>
        <v>174.70179999999999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341.56456300000002</v>
      </c>
      <c r="C21" s="179">
        <f t="shared" ca="1" si="4"/>
        <v>254.80716399799999</v>
      </c>
      <c r="D21" s="180">
        <f t="shared" ca="1" si="4"/>
        <v>82.077964488900022</v>
      </c>
      <c r="E21" s="180">
        <f t="shared" ca="1" si="4"/>
        <v>4.6794345131000004</v>
      </c>
      <c r="F21" s="181">
        <f t="shared" ca="1" si="4"/>
        <v>0</v>
      </c>
      <c r="G21" s="182">
        <f t="shared" ca="1" si="1"/>
        <v>182</v>
      </c>
      <c r="H21" s="182">
        <f t="shared" ca="1" si="2"/>
        <v>174.70179999999999</v>
      </c>
      <c r="I21" s="183">
        <f t="shared" ca="1" si="5"/>
        <v>134.38</v>
      </c>
      <c r="J21" s="180">
        <f t="shared" ca="1" si="6"/>
        <v>38.4</v>
      </c>
      <c r="K21" s="180">
        <f t="shared" ca="1" si="7"/>
        <v>1.92</v>
      </c>
      <c r="L21" s="180">
        <f t="shared" ca="1" si="8"/>
        <v>0</v>
      </c>
      <c r="M21" s="181">
        <f t="shared" ca="1" si="9"/>
        <v>174.7</v>
      </c>
      <c r="N21" s="179">
        <f t="shared" ca="1" si="10"/>
        <v>134.38138456783057</v>
      </c>
      <c r="O21" s="180">
        <f t="shared" ca="1" si="11"/>
        <v>38.400395649685173</v>
      </c>
      <c r="P21" s="180">
        <f t="shared" ca="1" si="12"/>
        <v>1.9200197824842586</v>
      </c>
      <c r="Q21" s="180">
        <f t="shared" ca="1" si="13"/>
        <v>0</v>
      </c>
      <c r="R21" s="181">
        <f t="shared" ca="1" si="14"/>
        <v>174.70179999999999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341.56456300000002</v>
      </c>
      <c r="C22" s="179">
        <f t="shared" ca="1" si="4"/>
        <v>254.80716399799999</v>
      </c>
      <c r="D22" s="180">
        <f t="shared" ca="1" si="4"/>
        <v>82.077964488900022</v>
      </c>
      <c r="E22" s="180">
        <f t="shared" ca="1" si="4"/>
        <v>4.6794345131000004</v>
      </c>
      <c r="F22" s="181">
        <f t="shared" ca="1" si="4"/>
        <v>0</v>
      </c>
      <c r="G22" s="182">
        <f t="shared" ca="1" si="1"/>
        <v>212</v>
      </c>
      <c r="H22" s="182">
        <f t="shared" ca="1" si="2"/>
        <v>203.49879999999999</v>
      </c>
      <c r="I22" s="183">
        <f t="shared" ca="1" si="5"/>
        <v>163.18</v>
      </c>
      <c r="J22" s="180">
        <f t="shared" ca="1" si="6"/>
        <v>38.4</v>
      </c>
      <c r="K22" s="180">
        <f t="shared" ca="1" si="7"/>
        <v>1.92</v>
      </c>
      <c r="L22" s="180">
        <f t="shared" ca="1" si="8"/>
        <v>0</v>
      </c>
      <c r="M22" s="181">
        <f t="shared" ca="1" si="9"/>
        <v>203.5</v>
      </c>
      <c r="N22" s="179">
        <f t="shared" ca="1" si="10"/>
        <v>163.17903775921377</v>
      </c>
      <c r="O22" s="180">
        <f t="shared" ca="1" si="11"/>
        <v>38.399773562653557</v>
      </c>
      <c r="P22" s="180">
        <f t="shared" ca="1" si="12"/>
        <v>1.919988678132678</v>
      </c>
      <c r="Q22" s="180">
        <f t="shared" ca="1" si="13"/>
        <v>0</v>
      </c>
      <c r="R22" s="181">
        <f t="shared" ca="1" si="14"/>
        <v>203.49880000000002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341.56456300000002</v>
      </c>
      <c r="C23" s="179">
        <f t="shared" ca="1" si="4"/>
        <v>254.80716399799999</v>
      </c>
      <c r="D23" s="180">
        <f t="shared" ca="1" si="4"/>
        <v>82.077964488900022</v>
      </c>
      <c r="E23" s="180">
        <f t="shared" ca="1" si="4"/>
        <v>4.6794345131000004</v>
      </c>
      <c r="F23" s="181">
        <f t="shared" ca="1" si="4"/>
        <v>0</v>
      </c>
      <c r="G23" s="182">
        <f t="shared" ca="1" si="1"/>
        <v>263.838435</v>
      </c>
      <c r="H23" s="182">
        <f t="shared" ca="1" si="2"/>
        <v>253.25851399999999</v>
      </c>
      <c r="I23" s="183">
        <f t="shared" ca="1" si="5"/>
        <v>214.3</v>
      </c>
      <c r="J23" s="180">
        <f t="shared" ca="1" si="6"/>
        <v>37.11</v>
      </c>
      <c r="K23" s="180">
        <f t="shared" ca="1" si="7"/>
        <v>1.86</v>
      </c>
      <c r="L23" s="180">
        <f t="shared" ca="1" si="8"/>
        <v>0</v>
      </c>
      <c r="M23" s="181">
        <f t="shared" ca="1" si="9"/>
        <v>253.27000000000004</v>
      </c>
      <c r="N23" s="179">
        <f t="shared" ca="1" si="10"/>
        <v>214.29028132111972</v>
      </c>
      <c r="O23" s="180">
        <f t="shared" ca="1" si="11"/>
        <v>37.108317031389419</v>
      </c>
      <c r="P23" s="180">
        <f t="shared" ca="1" si="12"/>
        <v>1.8599156474908198</v>
      </c>
      <c r="Q23" s="180">
        <f t="shared" ca="1" si="13"/>
        <v>0</v>
      </c>
      <c r="R23" s="181">
        <f t="shared" ca="1" si="14"/>
        <v>253.25851399999996</v>
      </c>
      <c r="W23" s="46"/>
      <c r="X23" s="46">
        <v>23</v>
      </c>
    </row>
    <row r="24" spans="1:24">
      <c r="A24" s="61" t="s">
        <v>66</v>
      </c>
      <c r="B24" s="174">
        <f t="shared" ca="1" si="3"/>
        <v>341.56456300000002</v>
      </c>
      <c r="C24" s="179">
        <f t="shared" ca="1" si="4"/>
        <v>254.80716399799999</v>
      </c>
      <c r="D24" s="180">
        <f t="shared" ca="1" si="4"/>
        <v>82.077964488900022</v>
      </c>
      <c r="E24" s="180">
        <f t="shared" ca="1" si="4"/>
        <v>4.6794345131000004</v>
      </c>
      <c r="F24" s="181">
        <f t="shared" ca="1" si="4"/>
        <v>0</v>
      </c>
      <c r="G24" s="182">
        <f t="shared" ca="1" si="1"/>
        <v>296.80380000000002</v>
      </c>
      <c r="H24" s="182">
        <f t="shared" ca="1" si="2"/>
        <v>284.90196800000001</v>
      </c>
      <c r="I24" s="183">
        <f t="shared" ca="1" si="5"/>
        <v>244.58</v>
      </c>
      <c r="J24" s="180">
        <f t="shared" ca="1" si="6"/>
        <v>38.4</v>
      </c>
      <c r="K24" s="180">
        <f t="shared" ca="1" si="7"/>
        <v>1.92</v>
      </c>
      <c r="L24" s="180">
        <f t="shared" ca="1" si="8"/>
        <v>0</v>
      </c>
      <c r="M24" s="181">
        <f t="shared" ca="1" si="9"/>
        <v>284.90000000000003</v>
      </c>
      <c r="N24" s="179">
        <f t="shared" ca="1" si="10"/>
        <v>244.58168948206387</v>
      </c>
      <c r="O24" s="180">
        <f t="shared" ca="1" si="11"/>
        <v>38.400265255177253</v>
      </c>
      <c r="P24" s="180">
        <f t="shared" ca="1" si="12"/>
        <v>1.9200132627588626</v>
      </c>
      <c r="Q24" s="180">
        <f t="shared" ca="1" si="13"/>
        <v>0</v>
      </c>
      <c r="R24" s="181">
        <f t="shared" ca="1" si="14"/>
        <v>284.90196799999995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341.56456300000002</v>
      </c>
      <c r="C25" s="179">
        <f t="shared" ca="1" si="4"/>
        <v>254.80716399799999</v>
      </c>
      <c r="D25" s="180">
        <f t="shared" ca="1" si="4"/>
        <v>82.077964488900022</v>
      </c>
      <c r="E25" s="180">
        <f t="shared" ca="1" si="4"/>
        <v>4.6794345131000004</v>
      </c>
      <c r="F25" s="181">
        <f t="shared" ca="1" si="4"/>
        <v>0</v>
      </c>
      <c r="G25" s="182">
        <f t="shared" ca="1" si="1"/>
        <v>296.80380000000002</v>
      </c>
      <c r="H25" s="182">
        <f t="shared" ca="1" si="2"/>
        <v>284.90196800000001</v>
      </c>
      <c r="I25" s="183">
        <f t="shared" ca="1" si="5"/>
        <v>244.58</v>
      </c>
      <c r="J25" s="180">
        <f t="shared" ca="1" si="6"/>
        <v>38.4</v>
      </c>
      <c r="K25" s="180">
        <f t="shared" ca="1" si="7"/>
        <v>1.92</v>
      </c>
      <c r="L25" s="180">
        <f t="shared" ca="1" si="8"/>
        <v>0</v>
      </c>
      <c r="M25" s="181">
        <f t="shared" ca="1" si="9"/>
        <v>284.90000000000003</v>
      </c>
      <c r="N25" s="179">
        <f t="shared" ca="1" si="10"/>
        <v>244.58168948206387</v>
      </c>
      <c r="O25" s="180">
        <f t="shared" ca="1" si="11"/>
        <v>38.400265255177253</v>
      </c>
      <c r="P25" s="180">
        <f t="shared" ca="1" si="12"/>
        <v>1.9200132627588626</v>
      </c>
      <c r="Q25" s="180">
        <f t="shared" ca="1" si="13"/>
        <v>0</v>
      </c>
      <c r="R25" s="181">
        <f t="shared" ca="1" si="14"/>
        <v>284.90196799999995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341.56456300000002</v>
      </c>
      <c r="C26" s="179">
        <f t="shared" ca="1" si="4"/>
        <v>254.80716399799999</v>
      </c>
      <c r="D26" s="180">
        <f t="shared" ca="1" si="4"/>
        <v>82.077964488900022</v>
      </c>
      <c r="E26" s="180">
        <f t="shared" ca="1" si="4"/>
        <v>4.6794345131000004</v>
      </c>
      <c r="F26" s="181">
        <f t="shared" ca="1" si="4"/>
        <v>0</v>
      </c>
      <c r="G26" s="182">
        <f t="shared" ca="1" si="1"/>
        <v>296.80380000000002</v>
      </c>
      <c r="H26" s="182">
        <f t="shared" ca="1" si="2"/>
        <v>284.90196800000001</v>
      </c>
      <c r="I26" s="183">
        <f t="shared" ca="1" si="5"/>
        <v>244.58</v>
      </c>
      <c r="J26" s="180">
        <f t="shared" ca="1" si="6"/>
        <v>38.4</v>
      </c>
      <c r="K26" s="180">
        <f t="shared" ca="1" si="7"/>
        <v>1.92</v>
      </c>
      <c r="L26" s="180">
        <f t="shared" ca="1" si="8"/>
        <v>0</v>
      </c>
      <c r="M26" s="181">
        <f t="shared" ca="1" si="9"/>
        <v>284.90000000000003</v>
      </c>
      <c r="N26" s="179">
        <f t="shared" ca="1" si="10"/>
        <v>244.58168948206387</v>
      </c>
      <c r="O26" s="180">
        <f t="shared" ca="1" si="11"/>
        <v>38.400265255177253</v>
      </c>
      <c r="P26" s="180">
        <f t="shared" ca="1" si="12"/>
        <v>1.9200132627588626</v>
      </c>
      <c r="Q26" s="180">
        <f t="shared" ca="1" si="13"/>
        <v>0</v>
      </c>
      <c r="R26" s="181">
        <f t="shared" ca="1" si="14"/>
        <v>284.90196799999995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341.56456300000002</v>
      </c>
      <c r="C27" s="179">
        <f t="shared" ca="1" si="4"/>
        <v>254.80716399799999</v>
      </c>
      <c r="D27" s="180">
        <f t="shared" ca="1" si="4"/>
        <v>82.077964488900022</v>
      </c>
      <c r="E27" s="180">
        <f t="shared" ca="1" si="4"/>
        <v>4.6794345131000004</v>
      </c>
      <c r="F27" s="181">
        <f t="shared" ca="1" si="4"/>
        <v>0</v>
      </c>
      <c r="G27" s="182">
        <f t="shared" ca="1" si="1"/>
        <v>296.80380000000002</v>
      </c>
      <c r="H27" s="182">
        <f t="shared" ca="1" si="2"/>
        <v>284.90196800000001</v>
      </c>
      <c r="I27" s="183">
        <f t="shared" ca="1" si="5"/>
        <v>244.58</v>
      </c>
      <c r="J27" s="180">
        <f t="shared" ca="1" si="6"/>
        <v>38.4</v>
      </c>
      <c r="K27" s="180">
        <f t="shared" ca="1" si="7"/>
        <v>1.92</v>
      </c>
      <c r="L27" s="180">
        <f t="shared" ca="1" si="8"/>
        <v>0</v>
      </c>
      <c r="M27" s="181">
        <f t="shared" ca="1" si="9"/>
        <v>284.90000000000003</v>
      </c>
      <c r="N27" s="179">
        <f t="shared" ca="1" si="10"/>
        <v>244.58168948206387</v>
      </c>
      <c r="O27" s="180">
        <f t="shared" ca="1" si="11"/>
        <v>38.400265255177253</v>
      </c>
      <c r="P27" s="180">
        <f t="shared" ca="1" si="12"/>
        <v>1.9200132627588626</v>
      </c>
      <c r="Q27" s="180">
        <f t="shared" ca="1" si="13"/>
        <v>0</v>
      </c>
      <c r="R27" s="181">
        <f t="shared" ca="1" si="14"/>
        <v>284.90196799999995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341.56456300000002</v>
      </c>
      <c r="C28" s="179">
        <f t="shared" ca="1" si="4"/>
        <v>254.80716399799999</v>
      </c>
      <c r="D28" s="180">
        <f t="shared" ca="1" si="4"/>
        <v>82.077964488900022</v>
      </c>
      <c r="E28" s="180">
        <f t="shared" ca="1" si="4"/>
        <v>4.6794345131000004</v>
      </c>
      <c r="F28" s="181">
        <f t="shared" ca="1" si="4"/>
        <v>0</v>
      </c>
      <c r="G28" s="182">
        <f t="shared" ca="1" si="1"/>
        <v>328.96323799999999</v>
      </c>
      <c r="H28" s="182">
        <f t="shared" ca="1" si="2"/>
        <v>315.77181200000001</v>
      </c>
      <c r="I28" s="183">
        <f t="shared" ca="1" si="5"/>
        <v>237.42</v>
      </c>
      <c r="J28" s="180">
        <f t="shared" ca="1" si="6"/>
        <v>76.48</v>
      </c>
      <c r="K28" s="180">
        <f t="shared" ca="1" si="7"/>
        <v>1.86</v>
      </c>
      <c r="L28" s="180">
        <f t="shared" ca="1" si="8"/>
        <v>0</v>
      </c>
      <c r="M28" s="181">
        <f t="shared" ca="1" si="9"/>
        <v>315.76</v>
      </c>
      <c r="N28" s="179">
        <f t="shared" ca="1" si="10"/>
        <v>237.42888144489487</v>
      </c>
      <c r="O28" s="180">
        <f t="shared" ca="1" si="11"/>
        <v>76.482860975931089</v>
      </c>
      <c r="P28" s="180">
        <f t="shared" ca="1" si="12"/>
        <v>1.8600695791740565</v>
      </c>
      <c r="Q28" s="180">
        <f t="shared" ca="1" si="13"/>
        <v>0</v>
      </c>
      <c r="R28" s="181">
        <f t="shared" ca="1" si="14"/>
        <v>315.77181200000001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341.56456300000002</v>
      </c>
      <c r="C29" s="179">
        <f t="shared" ca="1" si="4"/>
        <v>254.80716399799999</v>
      </c>
      <c r="D29" s="180">
        <f t="shared" ca="1" si="4"/>
        <v>82.077964488900022</v>
      </c>
      <c r="E29" s="180">
        <f t="shared" ca="1" si="4"/>
        <v>4.6794345131000004</v>
      </c>
      <c r="F29" s="181">
        <f t="shared" ca="1" si="4"/>
        <v>0</v>
      </c>
      <c r="G29" s="182">
        <f t="shared" ca="1" si="1"/>
        <v>341.56009999999998</v>
      </c>
      <c r="H29" s="182">
        <f t="shared" ca="1" si="2"/>
        <v>327.86354</v>
      </c>
      <c r="I29" s="183">
        <f t="shared" ca="1" si="5"/>
        <v>244.58</v>
      </c>
      <c r="J29" s="180">
        <f t="shared" ca="1" si="6"/>
        <v>78.790000000000006</v>
      </c>
      <c r="K29" s="180">
        <f t="shared" ca="1" si="7"/>
        <v>4.49</v>
      </c>
      <c r="L29" s="180">
        <f t="shared" ca="1" si="8"/>
        <v>0</v>
      </c>
      <c r="M29" s="181">
        <f t="shared" ca="1" si="9"/>
        <v>327.86</v>
      </c>
      <c r="N29" s="179">
        <f t="shared" ca="1" si="10"/>
        <v>244.58264080156164</v>
      </c>
      <c r="O29" s="180">
        <f t="shared" ca="1" si="11"/>
        <v>78.790850718599401</v>
      </c>
      <c r="P29" s="180">
        <f t="shared" ca="1" si="12"/>
        <v>4.4900484798389559</v>
      </c>
      <c r="Q29" s="180">
        <f t="shared" ca="1" si="13"/>
        <v>0</v>
      </c>
      <c r="R29" s="181">
        <f t="shared" ca="1" si="14"/>
        <v>327.86354</v>
      </c>
      <c r="W29" s="46"/>
      <c r="X29" s="46">
        <v>29</v>
      </c>
    </row>
    <row r="30" spans="1:24">
      <c r="A30" s="61" t="s">
        <v>72</v>
      </c>
      <c r="B30" s="174">
        <f t="shared" ca="1" si="3"/>
        <v>341.56456300000002</v>
      </c>
      <c r="C30" s="179">
        <f t="shared" ca="1" si="4"/>
        <v>254.80716399799999</v>
      </c>
      <c r="D30" s="180">
        <f t="shared" ca="1" si="4"/>
        <v>82.077964488900022</v>
      </c>
      <c r="E30" s="180">
        <f t="shared" ca="1" si="4"/>
        <v>4.6794345131000004</v>
      </c>
      <c r="F30" s="181">
        <f t="shared" ca="1" si="4"/>
        <v>0</v>
      </c>
      <c r="G30" s="182">
        <f t="shared" ca="1" si="1"/>
        <v>341.56009999999998</v>
      </c>
      <c r="H30" s="182">
        <f t="shared" ca="1" si="2"/>
        <v>327.86354</v>
      </c>
      <c r="I30" s="183">
        <f t="shared" ca="1" si="5"/>
        <v>244.58</v>
      </c>
      <c r="J30" s="180">
        <f t="shared" ca="1" si="6"/>
        <v>78.790000000000006</v>
      </c>
      <c r="K30" s="180">
        <f t="shared" ca="1" si="7"/>
        <v>4.49</v>
      </c>
      <c r="L30" s="180">
        <f t="shared" ca="1" si="8"/>
        <v>0</v>
      </c>
      <c r="M30" s="181">
        <f t="shared" ca="1" si="9"/>
        <v>327.86</v>
      </c>
      <c r="N30" s="179">
        <f t="shared" ca="1" si="10"/>
        <v>244.58264080156164</v>
      </c>
      <c r="O30" s="180">
        <f t="shared" ca="1" si="11"/>
        <v>78.790850718599401</v>
      </c>
      <c r="P30" s="180">
        <f t="shared" ca="1" si="12"/>
        <v>4.4900484798389559</v>
      </c>
      <c r="Q30" s="180">
        <f t="shared" ca="1" si="13"/>
        <v>0</v>
      </c>
      <c r="R30" s="181">
        <f t="shared" ca="1" si="14"/>
        <v>327.86354</v>
      </c>
      <c r="W30" s="46"/>
      <c r="X30" s="46">
        <v>30</v>
      </c>
    </row>
    <row r="31" spans="1:24">
      <c r="A31" s="61" t="s">
        <v>73</v>
      </c>
      <c r="B31" s="174">
        <f t="shared" ca="1" si="3"/>
        <v>341.56456300000002</v>
      </c>
      <c r="C31" s="179">
        <f t="shared" ca="1" si="4"/>
        <v>254.80716399799999</v>
      </c>
      <c r="D31" s="180">
        <f t="shared" ca="1" si="4"/>
        <v>82.077964488900022</v>
      </c>
      <c r="E31" s="180">
        <f t="shared" ca="1" si="4"/>
        <v>4.6794345131000004</v>
      </c>
      <c r="F31" s="181">
        <f t="shared" ca="1" si="4"/>
        <v>0</v>
      </c>
      <c r="G31" s="182">
        <f t="shared" ca="1" si="1"/>
        <v>341.56009999999998</v>
      </c>
      <c r="H31" s="182">
        <f t="shared" ca="1" si="2"/>
        <v>327.86354</v>
      </c>
      <c r="I31" s="183">
        <f t="shared" ca="1" si="5"/>
        <v>244.58</v>
      </c>
      <c r="J31" s="180">
        <f t="shared" ca="1" si="6"/>
        <v>78.790000000000006</v>
      </c>
      <c r="K31" s="180">
        <f t="shared" ca="1" si="7"/>
        <v>4.49</v>
      </c>
      <c r="L31" s="180">
        <f t="shared" ca="1" si="8"/>
        <v>0</v>
      </c>
      <c r="M31" s="181">
        <f t="shared" ca="1" si="9"/>
        <v>327.86</v>
      </c>
      <c r="N31" s="179">
        <f t="shared" ca="1" si="10"/>
        <v>244.58264080156164</v>
      </c>
      <c r="O31" s="180">
        <f t="shared" ca="1" si="11"/>
        <v>78.790850718599401</v>
      </c>
      <c r="P31" s="180">
        <f t="shared" ca="1" si="12"/>
        <v>4.4900484798389559</v>
      </c>
      <c r="Q31" s="180">
        <f t="shared" ca="1" si="13"/>
        <v>0</v>
      </c>
      <c r="R31" s="181">
        <f t="shared" ca="1" si="14"/>
        <v>327.86354</v>
      </c>
      <c r="W31" s="46"/>
      <c r="X31" s="46">
        <v>31</v>
      </c>
    </row>
    <row r="32" spans="1:24">
      <c r="A32" s="61" t="s">
        <v>74</v>
      </c>
      <c r="B32" s="174">
        <f t="shared" ca="1" si="3"/>
        <v>341.56456300000002</v>
      </c>
      <c r="C32" s="179">
        <f t="shared" ca="1" si="4"/>
        <v>254.80716399799999</v>
      </c>
      <c r="D32" s="180">
        <f t="shared" ca="1" si="4"/>
        <v>82.077964488900022</v>
      </c>
      <c r="E32" s="180">
        <f t="shared" ca="1" si="4"/>
        <v>4.6794345131000004</v>
      </c>
      <c r="F32" s="181">
        <f t="shared" ca="1" si="4"/>
        <v>0</v>
      </c>
      <c r="G32" s="182">
        <f t="shared" ca="1" si="1"/>
        <v>341.56009999999998</v>
      </c>
      <c r="H32" s="182">
        <f t="shared" ca="1" si="2"/>
        <v>327.86354</v>
      </c>
      <c r="I32" s="183">
        <f t="shared" ca="1" si="5"/>
        <v>244.58</v>
      </c>
      <c r="J32" s="180">
        <f t="shared" ca="1" si="6"/>
        <v>78.790000000000006</v>
      </c>
      <c r="K32" s="180">
        <f t="shared" ca="1" si="7"/>
        <v>4.49</v>
      </c>
      <c r="L32" s="180">
        <f t="shared" ca="1" si="8"/>
        <v>0</v>
      </c>
      <c r="M32" s="181">
        <f t="shared" ca="1" si="9"/>
        <v>327.86</v>
      </c>
      <c r="N32" s="179">
        <f t="shared" ca="1" si="10"/>
        <v>244.58264080156164</v>
      </c>
      <c r="O32" s="180">
        <f t="shared" ca="1" si="11"/>
        <v>78.790850718599401</v>
      </c>
      <c r="P32" s="180">
        <f t="shared" ca="1" si="12"/>
        <v>4.4900484798389559</v>
      </c>
      <c r="Q32" s="180">
        <f t="shared" ca="1" si="13"/>
        <v>0</v>
      </c>
      <c r="R32" s="181">
        <f t="shared" ca="1" si="14"/>
        <v>327.86354</v>
      </c>
      <c r="W32" s="46"/>
      <c r="X32" s="46">
        <v>32</v>
      </c>
    </row>
    <row r="33" spans="1:24">
      <c r="A33" s="61" t="s">
        <v>75</v>
      </c>
      <c r="B33" s="174">
        <f t="shared" ca="1" si="3"/>
        <v>341.56456300000002</v>
      </c>
      <c r="C33" s="179">
        <f t="shared" ca="1" si="4"/>
        <v>254.80716399799999</v>
      </c>
      <c r="D33" s="180">
        <f t="shared" ca="1" si="4"/>
        <v>82.077964488900022</v>
      </c>
      <c r="E33" s="180">
        <f t="shared" ca="1" si="4"/>
        <v>4.6794345131000004</v>
      </c>
      <c r="F33" s="181">
        <f t="shared" ca="1" si="4"/>
        <v>0</v>
      </c>
      <c r="G33" s="182">
        <f t="shared" ca="1" si="1"/>
        <v>341.56009999999998</v>
      </c>
      <c r="H33" s="182">
        <f t="shared" ca="1" si="2"/>
        <v>327.86354</v>
      </c>
      <c r="I33" s="183">
        <f t="shared" ca="1" si="5"/>
        <v>244.58</v>
      </c>
      <c r="J33" s="180">
        <f t="shared" ca="1" si="6"/>
        <v>78.790000000000006</v>
      </c>
      <c r="K33" s="180">
        <f t="shared" ca="1" si="7"/>
        <v>4.49</v>
      </c>
      <c r="L33" s="180">
        <f t="shared" ca="1" si="8"/>
        <v>0</v>
      </c>
      <c r="M33" s="181">
        <f t="shared" ca="1" si="9"/>
        <v>327.86</v>
      </c>
      <c r="N33" s="179">
        <f t="shared" ca="1" si="10"/>
        <v>244.58264080156164</v>
      </c>
      <c r="O33" s="180">
        <f t="shared" ca="1" si="11"/>
        <v>78.790850718599401</v>
      </c>
      <c r="P33" s="180">
        <f t="shared" ca="1" si="12"/>
        <v>4.4900484798389559</v>
      </c>
      <c r="Q33" s="180">
        <f t="shared" ca="1" si="13"/>
        <v>0</v>
      </c>
      <c r="R33" s="181">
        <f t="shared" ca="1" si="14"/>
        <v>327.86354</v>
      </c>
      <c r="W33" s="46"/>
      <c r="X33" s="46">
        <v>33</v>
      </c>
    </row>
    <row r="34" spans="1:24">
      <c r="A34" s="61" t="s">
        <v>76</v>
      </c>
      <c r="B34" s="174">
        <f t="shared" ca="1" si="3"/>
        <v>341.56456300000002</v>
      </c>
      <c r="C34" s="179">
        <f t="shared" ca="1" si="4"/>
        <v>254.80716399799999</v>
      </c>
      <c r="D34" s="180">
        <f t="shared" ca="1" si="4"/>
        <v>82.077964488900022</v>
      </c>
      <c r="E34" s="180">
        <f t="shared" ca="1" si="4"/>
        <v>4.6794345131000004</v>
      </c>
      <c r="F34" s="181">
        <f t="shared" ca="1" si="4"/>
        <v>0</v>
      </c>
      <c r="G34" s="182">
        <f t="shared" ca="1" si="1"/>
        <v>341.56009999999998</v>
      </c>
      <c r="H34" s="182">
        <f t="shared" ca="1" si="2"/>
        <v>327.86354</v>
      </c>
      <c r="I34" s="183">
        <f t="shared" ca="1" si="5"/>
        <v>244.58</v>
      </c>
      <c r="J34" s="180">
        <f t="shared" ca="1" si="6"/>
        <v>78.790000000000006</v>
      </c>
      <c r="K34" s="180">
        <f t="shared" ca="1" si="7"/>
        <v>4.49</v>
      </c>
      <c r="L34" s="180">
        <f t="shared" ca="1" si="8"/>
        <v>0</v>
      </c>
      <c r="M34" s="181">
        <f t="shared" ca="1" si="9"/>
        <v>327.86</v>
      </c>
      <c r="N34" s="179">
        <f t="shared" ca="1" si="10"/>
        <v>244.58264080156164</v>
      </c>
      <c r="O34" s="180">
        <f t="shared" ca="1" si="11"/>
        <v>78.790850718599401</v>
      </c>
      <c r="P34" s="180">
        <f t="shared" ca="1" si="12"/>
        <v>4.4900484798389559</v>
      </c>
      <c r="Q34" s="180">
        <f t="shared" ca="1" si="13"/>
        <v>0</v>
      </c>
      <c r="R34" s="181">
        <f t="shared" ca="1" si="14"/>
        <v>327.86354</v>
      </c>
      <c r="W34" s="46"/>
      <c r="X34" s="46">
        <v>34</v>
      </c>
    </row>
    <row r="35" spans="1:24">
      <c r="A35" s="61" t="s">
        <v>77</v>
      </c>
      <c r="B35" s="174">
        <f t="shared" ca="1" si="3"/>
        <v>341.56456300000002</v>
      </c>
      <c r="C35" s="179">
        <f t="shared" ca="1" si="4"/>
        <v>254.80716399799999</v>
      </c>
      <c r="D35" s="180">
        <f t="shared" ca="1" si="4"/>
        <v>82.077964488900022</v>
      </c>
      <c r="E35" s="180">
        <f t="shared" ca="1" si="4"/>
        <v>4.6794345131000004</v>
      </c>
      <c r="F35" s="181">
        <f t="shared" ca="1" si="4"/>
        <v>0</v>
      </c>
      <c r="G35" s="182">
        <f t="shared" ca="1" si="1"/>
        <v>341.56009999999998</v>
      </c>
      <c r="H35" s="182">
        <f t="shared" ca="1" si="2"/>
        <v>327.86354</v>
      </c>
      <c r="I35" s="183">
        <f t="shared" ca="1" si="5"/>
        <v>244.58</v>
      </c>
      <c r="J35" s="180">
        <f t="shared" ca="1" si="6"/>
        <v>78.790000000000006</v>
      </c>
      <c r="K35" s="180">
        <f t="shared" ca="1" si="7"/>
        <v>4.49</v>
      </c>
      <c r="L35" s="180">
        <f t="shared" ca="1" si="8"/>
        <v>0</v>
      </c>
      <c r="M35" s="181">
        <f t="shared" ca="1" si="9"/>
        <v>327.86</v>
      </c>
      <c r="N35" s="179">
        <f t="shared" ca="1" si="10"/>
        <v>244.58264080156164</v>
      </c>
      <c r="O35" s="180">
        <f t="shared" ca="1" si="11"/>
        <v>78.790850718599401</v>
      </c>
      <c r="P35" s="180">
        <f t="shared" ca="1" si="12"/>
        <v>4.4900484798389559</v>
      </c>
      <c r="Q35" s="180">
        <f t="shared" ca="1" si="13"/>
        <v>0</v>
      </c>
      <c r="R35" s="181">
        <f t="shared" ca="1" si="14"/>
        <v>327.86354</v>
      </c>
      <c r="W35" s="46"/>
      <c r="X35" s="46">
        <v>35</v>
      </c>
    </row>
    <row r="36" spans="1:24">
      <c r="A36" s="61" t="s">
        <v>78</v>
      </c>
      <c r="B36" s="174">
        <f t="shared" ca="1" si="3"/>
        <v>341.56456300000002</v>
      </c>
      <c r="C36" s="179">
        <f t="shared" ref="C36:F67" ca="1" si="15">$B36*C$1/100</f>
        <v>254.80716399799999</v>
      </c>
      <c r="D36" s="180">
        <f t="shared" ca="1" si="15"/>
        <v>82.077964488900022</v>
      </c>
      <c r="E36" s="180">
        <f t="shared" ca="1" si="15"/>
        <v>4.6794345131000004</v>
      </c>
      <c r="F36" s="181">
        <f t="shared" ca="1" si="15"/>
        <v>0</v>
      </c>
      <c r="G36" s="182">
        <f t="shared" ca="1" si="1"/>
        <v>341.56009999999998</v>
      </c>
      <c r="H36" s="182">
        <f t="shared" ca="1" si="2"/>
        <v>327.86354</v>
      </c>
      <c r="I36" s="183">
        <f t="shared" ca="1" si="5"/>
        <v>244.58</v>
      </c>
      <c r="J36" s="180">
        <f t="shared" ca="1" si="6"/>
        <v>78.790000000000006</v>
      </c>
      <c r="K36" s="180">
        <f t="shared" ca="1" si="7"/>
        <v>4.49</v>
      </c>
      <c r="L36" s="180">
        <f t="shared" ca="1" si="8"/>
        <v>0</v>
      </c>
      <c r="M36" s="181">
        <f t="shared" ca="1" si="9"/>
        <v>327.86</v>
      </c>
      <c r="N36" s="179">
        <f t="shared" ca="1" si="10"/>
        <v>244.58264080156164</v>
      </c>
      <c r="O36" s="180">
        <f t="shared" ca="1" si="11"/>
        <v>78.790850718599401</v>
      </c>
      <c r="P36" s="180">
        <f t="shared" ca="1" si="12"/>
        <v>4.4900484798389559</v>
      </c>
      <c r="Q36" s="180">
        <f t="shared" ca="1" si="13"/>
        <v>0</v>
      </c>
      <c r="R36" s="181">
        <f t="shared" ca="1" si="14"/>
        <v>327.86354</v>
      </c>
      <c r="W36" s="46"/>
      <c r="X36" s="46">
        <v>36</v>
      </c>
    </row>
    <row r="37" spans="1:24">
      <c r="A37" s="61" t="s">
        <v>79</v>
      </c>
      <c r="B37" s="174">
        <f t="shared" ca="1" si="3"/>
        <v>341.56456300000002</v>
      </c>
      <c r="C37" s="179">
        <f t="shared" ca="1" si="15"/>
        <v>254.80716399799999</v>
      </c>
      <c r="D37" s="180">
        <f t="shared" ca="1" si="15"/>
        <v>82.077964488900022</v>
      </c>
      <c r="E37" s="180">
        <f t="shared" ca="1" si="15"/>
        <v>4.6794345131000004</v>
      </c>
      <c r="F37" s="181">
        <f t="shared" ca="1" si="15"/>
        <v>0</v>
      </c>
      <c r="G37" s="182">
        <f t="shared" ca="1" si="1"/>
        <v>341.56009999999998</v>
      </c>
      <c r="H37" s="182">
        <f t="shared" ca="1" si="2"/>
        <v>327.86354</v>
      </c>
      <c r="I37" s="183">
        <f t="shared" ca="1" si="5"/>
        <v>244.58</v>
      </c>
      <c r="J37" s="180">
        <f t="shared" ca="1" si="6"/>
        <v>78.790000000000006</v>
      </c>
      <c r="K37" s="180">
        <f t="shared" ca="1" si="7"/>
        <v>4.49</v>
      </c>
      <c r="L37" s="180">
        <f t="shared" ca="1" si="8"/>
        <v>0</v>
      </c>
      <c r="M37" s="181">
        <f t="shared" ca="1" si="9"/>
        <v>327.86</v>
      </c>
      <c r="N37" s="179">
        <f t="shared" ca="1" si="10"/>
        <v>244.58264080156164</v>
      </c>
      <c r="O37" s="180">
        <f t="shared" ca="1" si="11"/>
        <v>78.790850718599401</v>
      </c>
      <c r="P37" s="180">
        <f t="shared" ca="1" si="12"/>
        <v>4.4900484798389559</v>
      </c>
      <c r="Q37" s="180">
        <f t="shared" ca="1" si="13"/>
        <v>0</v>
      </c>
      <c r="R37" s="181">
        <f t="shared" ca="1" si="14"/>
        <v>327.86354</v>
      </c>
      <c r="W37" s="46"/>
      <c r="X37" s="46">
        <v>37</v>
      </c>
    </row>
    <row r="38" spans="1:24">
      <c r="A38" s="61" t="s">
        <v>80</v>
      </c>
      <c r="B38" s="174">
        <f t="shared" ca="1" si="3"/>
        <v>341.56456300000002</v>
      </c>
      <c r="C38" s="179">
        <f t="shared" ca="1" si="15"/>
        <v>254.80716399799999</v>
      </c>
      <c r="D38" s="180">
        <f t="shared" ca="1" si="15"/>
        <v>82.077964488900022</v>
      </c>
      <c r="E38" s="180">
        <f t="shared" ca="1" si="15"/>
        <v>4.6794345131000004</v>
      </c>
      <c r="F38" s="181">
        <f t="shared" ca="1" si="15"/>
        <v>0</v>
      </c>
      <c r="G38" s="182">
        <f t="shared" ca="1" si="1"/>
        <v>341.56009999999998</v>
      </c>
      <c r="H38" s="182">
        <f t="shared" ca="1" si="2"/>
        <v>327.86354</v>
      </c>
      <c r="I38" s="183">
        <f t="shared" ca="1" si="5"/>
        <v>244.58</v>
      </c>
      <c r="J38" s="180">
        <f t="shared" ca="1" si="6"/>
        <v>78.790000000000006</v>
      </c>
      <c r="K38" s="180">
        <f t="shared" ca="1" si="7"/>
        <v>4.49</v>
      </c>
      <c r="L38" s="180">
        <f t="shared" ca="1" si="8"/>
        <v>0</v>
      </c>
      <c r="M38" s="181">
        <f t="shared" ca="1" si="9"/>
        <v>327.86</v>
      </c>
      <c r="N38" s="179">
        <f t="shared" ca="1" si="10"/>
        <v>244.58264080156164</v>
      </c>
      <c r="O38" s="180">
        <f t="shared" ca="1" si="11"/>
        <v>78.790850718599401</v>
      </c>
      <c r="P38" s="180">
        <f t="shared" ca="1" si="12"/>
        <v>4.4900484798389559</v>
      </c>
      <c r="Q38" s="180">
        <f t="shared" ca="1" si="13"/>
        <v>0</v>
      </c>
      <c r="R38" s="181">
        <f t="shared" ca="1" si="14"/>
        <v>327.86354</v>
      </c>
      <c r="W38" s="46"/>
      <c r="X38" s="46">
        <v>38</v>
      </c>
    </row>
    <row r="39" spans="1:24">
      <c r="A39" s="61" t="s">
        <v>81</v>
      </c>
      <c r="B39" s="174">
        <f t="shared" ca="1" si="3"/>
        <v>341.56456300000002</v>
      </c>
      <c r="C39" s="179">
        <f t="shared" ca="1" si="15"/>
        <v>254.80716399799999</v>
      </c>
      <c r="D39" s="180">
        <f t="shared" ca="1" si="15"/>
        <v>82.077964488900022</v>
      </c>
      <c r="E39" s="180">
        <f t="shared" ca="1" si="15"/>
        <v>4.6794345131000004</v>
      </c>
      <c r="F39" s="181">
        <f t="shared" ca="1" si="15"/>
        <v>0</v>
      </c>
      <c r="G39" s="182">
        <f t="shared" ca="1" si="1"/>
        <v>341.56009999999998</v>
      </c>
      <c r="H39" s="182">
        <f t="shared" ca="1" si="2"/>
        <v>327.86354</v>
      </c>
      <c r="I39" s="183">
        <f t="shared" ca="1" si="5"/>
        <v>244.58</v>
      </c>
      <c r="J39" s="180">
        <f t="shared" ca="1" si="6"/>
        <v>78.790000000000006</v>
      </c>
      <c r="K39" s="180">
        <f t="shared" ca="1" si="7"/>
        <v>4.49</v>
      </c>
      <c r="L39" s="180">
        <f t="shared" ca="1" si="8"/>
        <v>0</v>
      </c>
      <c r="M39" s="181">
        <f t="shared" ca="1" si="9"/>
        <v>327.86</v>
      </c>
      <c r="N39" s="179">
        <f t="shared" ca="1" si="10"/>
        <v>244.58264080156164</v>
      </c>
      <c r="O39" s="180">
        <f t="shared" ca="1" si="11"/>
        <v>78.790850718599401</v>
      </c>
      <c r="P39" s="180">
        <f t="shared" ca="1" si="12"/>
        <v>4.4900484798389559</v>
      </c>
      <c r="Q39" s="180">
        <f t="shared" ca="1" si="13"/>
        <v>0</v>
      </c>
      <c r="R39" s="181">
        <f t="shared" ca="1" si="14"/>
        <v>327.86354</v>
      </c>
      <c r="W39" s="46"/>
      <c r="X39" s="46">
        <v>39</v>
      </c>
    </row>
    <row r="40" spans="1:24">
      <c r="A40" s="61" t="s">
        <v>82</v>
      </c>
      <c r="B40" s="174">
        <f t="shared" ca="1" si="3"/>
        <v>341.56456300000002</v>
      </c>
      <c r="C40" s="179">
        <f t="shared" ca="1" si="15"/>
        <v>254.80716399799999</v>
      </c>
      <c r="D40" s="180">
        <f t="shared" ca="1" si="15"/>
        <v>82.077964488900022</v>
      </c>
      <c r="E40" s="180">
        <f t="shared" ca="1" si="15"/>
        <v>4.6794345131000004</v>
      </c>
      <c r="F40" s="181">
        <f t="shared" ca="1" si="15"/>
        <v>0</v>
      </c>
      <c r="G40" s="182">
        <f t="shared" ca="1" si="1"/>
        <v>341.56009999999998</v>
      </c>
      <c r="H40" s="182">
        <f t="shared" ca="1" si="2"/>
        <v>327.86354</v>
      </c>
      <c r="I40" s="183">
        <f t="shared" ca="1" si="5"/>
        <v>244.58</v>
      </c>
      <c r="J40" s="180">
        <f t="shared" ca="1" si="6"/>
        <v>78.790000000000006</v>
      </c>
      <c r="K40" s="180">
        <f t="shared" ca="1" si="7"/>
        <v>4.49</v>
      </c>
      <c r="L40" s="180">
        <f t="shared" ca="1" si="8"/>
        <v>0</v>
      </c>
      <c r="M40" s="181">
        <f t="shared" ca="1" si="9"/>
        <v>327.86</v>
      </c>
      <c r="N40" s="179">
        <f t="shared" ca="1" si="10"/>
        <v>244.58264080156164</v>
      </c>
      <c r="O40" s="180">
        <f t="shared" ca="1" si="11"/>
        <v>78.790850718599401</v>
      </c>
      <c r="P40" s="180">
        <f t="shared" ca="1" si="12"/>
        <v>4.4900484798389559</v>
      </c>
      <c r="Q40" s="180">
        <f t="shared" ca="1" si="13"/>
        <v>0</v>
      </c>
      <c r="R40" s="181">
        <f t="shared" ca="1" si="14"/>
        <v>327.86354</v>
      </c>
      <c r="W40" s="46"/>
      <c r="X40" s="46">
        <v>40</v>
      </c>
    </row>
    <row r="41" spans="1:24">
      <c r="A41" s="61" t="s">
        <v>83</v>
      </c>
      <c r="B41" s="174">
        <f t="shared" ca="1" si="3"/>
        <v>341.56456300000002</v>
      </c>
      <c r="C41" s="179">
        <f t="shared" ca="1" si="15"/>
        <v>254.80716399799999</v>
      </c>
      <c r="D41" s="180">
        <f t="shared" ca="1" si="15"/>
        <v>82.077964488900022</v>
      </c>
      <c r="E41" s="180">
        <f t="shared" ca="1" si="15"/>
        <v>4.6794345131000004</v>
      </c>
      <c r="F41" s="181">
        <f t="shared" ca="1" si="15"/>
        <v>0</v>
      </c>
      <c r="G41" s="182">
        <f t="shared" ca="1" si="1"/>
        <v>341.56009999999998</v>
      </c>
      <c r="H41" s="182">
        <f t="shared" ca="1" si="2"/>
        <v>327.86354</v>
      </c>
      <c r="I41" s="183">
        <f t="shared" ca="1" si="5"/>
        <v>244.58</v>
      </c>
      <c r="J41" s="180">
        <f t="shared" ca="1" si="6"/>
        <v>78.790000000000006</v>
      </c>
      <c r="K41" s="180">
        <f t="shared" ca="1" si="7"/>
        <v>4.49</v>
      </c>
      <c r="L41" s="180">
        <f t="shared" ca="1" si="8"/>
        <v>0</v>
      </c>
      <c r="M41" s="181">
        <f t="shared" ca="1" si="9"/>
        <v>327.86</v>
      </c>
      <c r="N41" s="179">
        <f t="shared" ca="1" si="10"/>
        <v>244.58264080156164</v>
      </c>
      <c r="O41" s="180">
        <f t="shared" ca="1" si="11"/>
        <v>78.790850718599401</v>
      </c>
      <c r="P41" s="180">
        <f t="shared" ca="1" si="12"/>
        <v>4.4900484798389559</v>
      </c>
      <c r="Q41" s="180">
        <f t="shared" ca="1" si="13"/>
        <v>0</v>
      </c>
      <c r="R41" s="181">
        <f t="shared" ca="1" si="14"/>
        <v>327.86354</v>
      </c>
      <c r="W41" s="46"/>
      <c r="X41" s="46">
        <v>41</v>
      </c>
    </row>
    <row r="42" spans="1:24">
      <c r="A42" s="61" t="s">
        <v>84</v>
      </c>
      <c r="B42" s="174">
        <f t="shared" ca="1" si="3"/>
        <v>341.56456300000002</v>
      </c>
      <c r="C42" s="179">
        <f t="shared" ca="1" si="15"/>
        <v>254.80716399799999</v>
      </c>
      <c r="D42" s="180">
        <f t="shared" ca="1" si="15"/>
        <v>82.077964488900022</v>
      </c>
      <c r="E42" s="180">
        <f t="shared" ca="1" si="15"/>
        <v>4.6794345131000004</v>
      </c>
      <c r="F42" s="181">
        <f t="shared" ca="1" si="15"/>
        <v>0</v>
      </c>
      <c r="G42" s="182">
        <f t="shared" ca="1" si="1"/>
        <v>341.56009999999998</v>
      </c>
      <c r="H42" s="182">
        <f t="shared" ca="1" si="2"/>
        <v>327.86354</v>
      </c>
      <c r="I42" s="183">
        <f t="shared" ca="1" si="5"/>
        <v>244.58</v>
      </c>
      <c r="J42" s="180">
        <f t="shared" ca="1" si="6"/>
        <v>78.790000000000006</v>
      </c>
      <c r="K42" s="180">
        <f t="shared" ca="1" si="7"/>
        <v>4.49</v>
      </c>
      <c r="L42" s="180">
        <f t="shared" ca="1" si="8"/>
        <v>0</v>
      </c>
      <c r="M42" s="181">
        <f t="shared" ca="1" si="9"/>
        <v>327.86</v>
      </c>
      <c r="N42" s="179">
        <f t="shared" ca="1" si="10"/>
        <v>244.58264080156164</v>
      </c>
      <c r="O42" s="180">
        <f t="shared" ca="1" si="11"/>
        <v>78.790850718599401</v>
      </c>
      <c r="P42" s="180">
        <f t="shared" ca="1" si="12"/>
        <v>4.4900484798389559</v>
      </c>
      <c r="Q42" s="180">
        <f t="shared" ca="1" si="13"/>
        <v>0</v>
      </c>
      <c r="R42" s="181">
        <f t="shared" ca="1" si="14"/>
        <v>327.86354</v>
      </c>
      <c r="W42" s="46"/>
      <c r="X42" s="46">
        <v>42</v>
      </c>
    </row>
    <row r="43" spans="1:24">
      <c r="A43" s="61" t="s">
        <v>85</v>
      </c>
      <c r="B43" s="174">
        <f t="shared" ca="1" si="3"/>
        <v>341.56456300000002</v>
      </c>
      <c r="C43" s="179">
        <f t="shared" ca="1" si="15"/>
        <v>254.80716399799999</v>
      </c>
      <c r="D43" s="180">
        <f t="shared" ca="1" si="15"/>
        <v>82.077964488900022</v>
      </c>
      <c r="E43" s="180">
        <f t="shared" ca="1" si="15"/>
        <v>4.6794345131000004</v>
      </c>
      <c r="F43" s="181">
        <f t="shared" ca="1" si="15"/>
        <v>0</v>
      </c>
      <c r="G43" s="182">
        <f t="shared" ca="1" si="1"/>
        <v>341.56009999999998</v>
      </c>
      <c r="H43" s="182">
        <f t="shared" ca="1" si="2"/>
        <v>327.86354</v>
      </c>
      <c r="I43" s="183">
        <f t="shared" ca="1" si="5"/>
        <v>244.58</v>
      </c>
      <c r="J43" s="180">
        <f t="shared" ca="1" si="6"/>
        <v>78.790000000000006</v>
      </c>
      <c r="K43" s="180">
        <f t="shared" ca="1" si="7"/>
        <v>4.49</v>
      </c>
      <c r="L43" s="180">
        <f t="shared" ca="1" si="8"/>
        <v>0</v>
      </c>
      <c r="M43" s="181">
        <f t="shared" ca="1" si="9"/>
        <v>327.86</v>
      </c>
      <c r="N43" s="179">
        <f t="shared" ca="1" si="10"/>
        <v>244.58264080156164</v>
      </c>
      <c r="O43" s="180">
        <f t="shared" ca="1" si="11"/>
        <v>78.790850718599401</v>
      </c>
      <c r="P43" s="180">
        <f t="shared" ca="1" si="12"/>
        <v>4.4900484798389559</v>
      </c>
      <c r="Q43" s="180">
        <f t="shared" ca="1" si="13"/>
        <v>0</v>
      </c>
      <c r="R43" s="181">
        <f t="shared" ca="1" si="14"/>
        <v>327.86354</v>
      </c>
      <c r="W43" s="46"/>
      <c r="X43" s="46">
        <v>43</v>
      </c>
    </row>
    <row r="44" spans="1:24">
      <c r="A44" s="61" t="s">
        <v>86</v>
      </c>
      <c r="B44" s="174">
        <f t="shared" ca="1" si="3"/>
        <v>341.56456300000002</v>
      </c>
      <c r="C44" s="179">
        <f t="shared" ca="1" si="15"/>
        <v>254.80716399799999</v>
      </c>
      <c r="D44" s="180">
        <f t="shared" ca="1" si="15"/>
        <v>82.077964488900022</v>
      </c>
      <c r="E44" s="180">
        <f t="shared" ca="1" si="15"/>
        <v>4.6794345131000004</v>
      </c>
      <c r="F44" s="181">
        <f t="shared" ca="1" si="15"/>
        <v>0</v>
      </c>
      <c r="G44" s="182">
        <f t="shared" ca="1" si="1"/>
        <v>341.56009999999998</v>
      </c>
      <c r="H44" s="182">
        <f t="shared" ca="1" si="2"/>
        <v>327.86354</v>
      </c>
      <c r="I44" s="183">
        <f t="shared" ca="1" si="5"/>
        <v>244.58</v>
      </c>
      <c r="J44" s="180">
        <f t="shared" ca="1" si="6"/>
        <v>78.790000000000006</v>
      </c>
      <c r="K44" s="180">
        <f t="shared" ca="1" si="7"/>
        <v>4.49</v>
      </c>
      <c r="L44" s="180">
        <f t="shared" ca="1" si="8"/>
        <v>0</v>
      </c>
      <c r="M44" s="181">
        <f t="shared" ca="1" si="9"/>
        <v>327.86</v>
      </c>
      <c r="N44" s="179">
        <f t="shared" ca="1" si="10"/>
        <v>244.58264080156164</v>
      </c>
      <c r="O44" s="180">
        <f t="shared" ca="1" si="11"/>
        <v>78.790850718599401</v>
      </c>
      <c r="P44" s="180">
        <f t="shared" ca="1" si="12"/>
        <v>4.4900484798389559</v>
      </c>
      <c r="Q44" s="180">
        <f t="shared" ca="1" si="13"/>
        <v>0</v>
      </c>
      <c r="R44" s="181">
        <f t="shared" ca="1" si="14"/>
        <v>327.86354</v>
      </c>
      <c r="W44" s="46"/>
      <c r="X44" s="46">
        <v>44</v>
      </c>
    </row>
    <row r="45" spans="1:24">
      <c r="A45" s="61" t="s">
        <v>87</v>
      </c>
      <c r="B45" s="174">
        <f t="shared" ca="1" si="3"/>
        <v>341.56456300000002</v>
      </c>
      <c r="C45" s="179">
        <f t="shared" ca="1" si="15"/>
        <v>254.80716399799999</v>
      </c>
      <c r="D45" s="180">
        <f t="shared" ca="1" si="15"/>
        <v>82.077964488900022</v>
      </c>
      <c r="E45" s="180">
        <f t="shared" ca="1" si="15"/>
        <v>4.6794345131000004</v>
      </c>
      <c r="F45" s="181">
        <f t="shared" ca="1" si="15"/>
        <v>0</v>
      </c>
      <c r="G45" s="182">
        <f t="shared" ca="1" si="1"/>
        <v>341.56009999999998</v>
      </c>
      <c r="H45" s="182">
        <f t="shared" ca="1" si="2"/>
        <v>327.86354</v>
      </c>
      <c r="I45" s="183">
        <f t="shared" ca="1" si="5"/>
        <v>244.58</v>
      </c>
      <c r="J45" s="180">
        <f t="shared" ca="1" si="6"/>
        <v>78.790000000000006</v>
      </c>
      <c r="K45" s="180">
        <f t="shared" ca="1" si="7"/>
        <v>4.49</v>
      </c>
      <c r="L45" s="180">
        <f t="shared" ca="1" si="8"/>
        <v>0</v>
      </c>
      <c r="M45" s="181">
        <f t="shared" ca="1" si="9"/>
        <v>327.86</v>
      </c>
      <c r="N45" s="179">
        <f t="shared" ca="1" si="10"/>
        <v>244.58264080156164</v>
      </c>
      <c r="O45" s="180">
        <f t="shared" ca="1" si="11"/>
        <v>78.790850718599401</v>
      </c>
      <c r="P45" s="180">
        <f t="shared" ca="1" si="12"/>
        <v>4.4900484798389559</v>
      </c>
      <c r="Q45" s="180">
        <f t="shared" ca="1" si="13"/>
        <v>0</v>
      </c>
      <c r="R45" s="181">
        <f t="shared" ca="1" si="14"/>
        <v>327.86354</v>
      </c>
      <c r="W45" s="46"/>
      <c r="X45" s="46">
        <v>45</v>
      </c>
    </row>
    <row r="46" spans="1:24">
      <c r="A46" s="61" t="s">
        <v>88</v>
      </c>
      <c r="B46" s="174">
        <f t="shared" ca="1" si="3"/>
        <v>341.56456300000002</v>
      </c>
      <c r="C46" s="179">
        <f t="shared" ca="1" si="15"/>
        <v>254.80716399799999</v>
      </c>
      <c r="D46" s="180">
        <f t="shared" ca="1" si="15"/>
        <v>82.077964488900022</v>
      </c>
      <c r="E46" s="180">
        <f t="shared" ca="1" si="15"/>
        <v>4.6794345131000004</v>
      </c>
      <c r="F46" s="181">
        <f t="shared" ca="1" si="15"/>
        <v>0</v>
      </c>
      <c r="G46" s="182">
        <f t="shared" ca="1" si="1"/>
        <v>341.56009999999998</v>
      </c>
      <c r="H46" s="182">
        <f t="shared" ca="1" si="2"/>
        <v>327.86354</v>
      </c>
      <c r="I46" s="183">
        <f t="shared" ca="1" si="5"/>
        <v>244.58</v>
      </c>
      <c r="J46" s="180">
        <f t="shared" ca="1" si="6"/>
        <v>78.790000000000006</v>
      </c>
      <c r="K46" s="180">
        <f t="shared" ca="1" si="7"/>
        <v>4.49</v>
      </c>
      <c r="L46" s="180">
        <f t="shared" ca="1" si="8"/>
        <v>0</v>
      </c>
      <c r="M46" s="181">
        <f t="shared" ca="1" si="9"/>
        <v>327.86</v>
      </c>
      <c r="N46" s="179">
        <f t="shared" ca="1" si="10"/>
        <v>244.58264080156164</v>
      </c>
      <c r="O46" s="180">
        <f t="shared" ca="1" si="11"/>
        <v>78.790850718599401</v>
      </c>
      <c r="P46" s="180">
        <f t="shared" ca="1" si="12"/>
        <v>4.4900484798389559</v>
      </c>
      <c r="Q46" s="180">
        <f t="shared" ca="1" si="13"/>
        <v>0</v>
      </c>
      <c r="R46" s="181">
        <f t="shared" ca="1" si="14"/>
        <v>327.86354</v>
      </c>
      <c r="W46" s="46"/>
      <c r="X46" s="46">
        <v>46</v>
      </c>
    </row>
    <row r="47" spans="1:24">
      <c r="A47" s="61" t="s">
        <v>89</v>
      </c>
      <c r="B47" s="174">
        <f t="shared" ca="1" si="3"/>
        <v>341.56456300000002</v>
      </c>
      <c r="C47" s="179">
        <f t="shared" ca="1" si="15"/>
        <v>254.80716399799999</v>
      </c>
      <c r="D47" s="180">
        <f t="shared" ca="1" si="15"/>
        <v>82.077964488900022</v>
      </c>
      <c r="E47" s="180">
        <f t="shared" ca="1" si="15"/>
        <v>4.6794345131000004</v>
      </c>
      <c r="F47" s="181">
        <f t="shared" ca="1" si="15"/>
        <v>0</v>
      </c>
      <c r="G47" s="182">
        <f t="shared" ca="1" si="1"/>
        <v>338.88069999999999</v>
      </c>
      <c r="H47" s="182">
        <f t="shared" ca="1" si="2"/>
        <v>325.291584</v>
      </c>
      <c r="I47" s="183">
        <f t="shared" ca="1" si="5"/>
        <v>244.58</v>
      </c>
      <c r="J47" s="180">
        <f t="shared" ca="1" si="6"/>
        <v>78.790000000000006</v>
      </c>
      <c r="K47" s="180">
        <f t="shared" ca="1" si="7"/>
        <v>1.92</v>
      </c>
      <c r="L47" s="180">
        <f t="shared" ca="1" si="8"/>
        <v>0</v>
      </c>
      <c r="M47" s="181">
        <f t="shared" ca="1" si="9"/>
        <v>325.29000000000002</v>
      </c>
      <c r="N47" s="179">
        <f t="shared" ca="1" si="10"/>
        <v>244.58119098256941</v>
      </c>
      <c r="O47" s="180">
        <f t="shared" ca="1" si="11"/>
        <v>78.790383667988564</v>
      </c>
      <c r="P47" s="180">
        <f t="shared" ca="1" si="12"/>
        <v>1.9200093494420361</v>
      </c>
      <c r="Q47" s="180">
        <f t="shared" ca="1" si="13"/>
        <v>0</v>
      </c>
      <c r="R47" s="181">
        <f t="shared" ca="1" si="14"/>
        <v>325.291584</v>
      </c>
      <c r="W47" s="46"/>
      <c r="X47" s="46">
        <v>47</v>
      </c>
    </row>
    <row r="48" spans="1:24">
      <c r="A48" s="61" t="s">
        <v>90</v>
      </c>
      <c r="B48" s="174">
        <f t="shared" ca="1" si="3"/>
        <v>341.56456300000002</v>
      </c>
      <c r="C48" s="179">
        <f t="shared" ca="1" si="15"/>
        <v>254.80716399799999</v>
      </c>
      <c r="D48" s="180">
        <f t="shared" ca="1" si="15"/>
        <v>82.077964488900022</v>
      </c>
      <c r="E48" s="180">
        <f t="shared" ca="1" si="15"/>
        <v>4.6794345131000004</v>
      </c>
      <c r="F48" s="181">
        <f t="shared" ca="1" si="15"/>
        <v>0</v>
      </c>
      <c r="G48" s="182">
        <f t="shared" ca="1" si="1"/>
        <v>338.88069999999999</v>
      </c>
      <c r="H48" s="182">
        <f t="shared" ca="1" si="2"/>
        <v>325.291584</v>
      </c>
      <c r="I48" s="183">
        <f t="shared" ca="1" si="5"/>
        <v>244.58</v>
      </c>
      <c r="J48" s="180">
        <f t="shared" ca="1" si="6"/>
        <v>78.790000000000006</v>
      </c>
      <c r="K48" s="180">
        <f t="shared" ca="1" si="7"/>
        <v>1.92</v>
      </c>
      <c r="L48" s="180">
        <f t="shared" ca="1" si="8"/>
        <v>0</v>
      </c>
      <c r="M48" s="181">
        <f t="shared" ca="1" si="9"/>
        <v>325.29000000000002</v>
      </c>
      <c r="N48" s="179">
        <f t="shared" ca="1" si="10"/>
        <v>244.58119098256941</v>
      </c>
      <c r="O48" s="180">
        <f t="shared" ca="1" si="11"/>
        <v>78.790383667988564</v>
      </c>
      <c r="P48" s="180">
        <f t="shared" ca="1" si="12"/>
        <v>1.9200093494420361</v>
      </c>
      <c r="Q48" s="180">
        <f t="shared" ca="1" si="13"/>
        <v>0</v>
      </c>
      <c r="R48" s="181">
        <f t="shared" ca="1" si="14"/>
        <v>325.291584</v>
      </c>
      <c r="W48" s="46"/>
      <c r="X48" s="46">
        <v>48</v>
      </c>
    </row>
    <row r="49" spans="1:24">
      <c r="A49" s="61" t="s">
        <v>91</v>
      </c>
      <c r="B49" s="174">
        <f t="shared" ca="1" si="3"/>
        <v>341.56456300000002</v>
      </c>
      <c r="C49" s="179">
        <f t="shared" ca="1" si="15"/>
        <v>254.80716399799999</v>
      </c>
      <c r="D49" s="180">
        <f t="shared" ca="1" si="15"/>
        <v>82.077964488900022</v>
      </c>
      <c r="E49" s="180">
        <f t="shared" ca="1" si="15"/>
        <v>4.6794345131000004</v>
      </c>
      <c r="F49" s="181">
        <f t="shared" ca="1" si="15"/>
        <v>0</v>
      </c>
      <c r="G49" s="182">
        <f t="shared" ca="1" si="1"/>
        <v>341.56009999999998</v>
      </c>
      <c r="H49" s="182">
        <f t="shared" ca="1" si="2"/>
        <v>327.86354</v>
      </c>
      <c r="I49" s="183">
        <f t="shared" ca="1" si="5"/>
        <v>244.58</v>
      </c>
      <c r="J49" s="180">
        <f t="shared" ca="1" si="6"/>
        <v>78.790000000000006</v>
      </c>
      <c r="K49" s="180">
        <f t="shared" ca="1" si="7"/>
        <v>4.49</v>
      </c>
      <c r="L49" s="180">
        <f t="shared" ca="1" si="8"/>
        <v>0</v>
      </c>
      <c r="M49" s="181">
        <f t="shared" ca="1" si="9"/>
        <v>327.86</v>
      </c>
      <c r="N49" s="179">
        <f t="shared" ca="1" si="10"/>
        <v>244.58264080156164</v>
      </c>
      <c r="O49" s="180">
        <f t="shared" ca="1" si="11"/>
        <v>78.790850718599401</v>
      </c>
      <c r="P49" s="180">
        <f t="shared" ca="1" si="12"/>
        <v>4.4900484798389559</v>
      </c>
      <c r="Q49" s="180">
        <f t="shared" ca="1" si="13"/>
        <v>0</v>
      </c>
      <c r="R49" s="181">
        <f t="shared" ca="1" si="14"/>
        <v>327.86354</v>
      </c>
      <c r="W49" s="46"/>
      <c r="X49" s="46">
        <v>49</v>
      </c>
    </row>
    <row r="50" spans="1:24">
      <c r="A50" s="61" t="s">
        <v>92</v>
      </c>
      <c r="B50" s="174">
        <f t="shared" ca="1" si="3"/>
        <v>341.56456300000002</v>
      </c>
      <c r="C50" s="179">
        <f t="shared" ca="1" si="15"/>
        <v>254.80716399799999</v>
      </c>
      <c r="D50" s="180">
        <f t="shared" ca="1" si="15"/>
        <v>82.077964488900022</v>
      </c>
      <c r="E50" s="180">
        <f t="shared" ca="1" si="15"/>
        <v>4.6794345131000004</v>
      </c>
      <c r="F50" s="181">
        <f t="shared" ca="1" si="15"/>
        <v>0</v>
      </c>
      <c r="G50" s="182">
        <f t="shared" ca="1" si="1"/>
        <v>341.56009999999998</v>
      </c>
      <c r="H50" s="182">
        <f t="shared" ca="1" si="2"/>
        <v>327.86354</v>
      </c>
      <c r="I50" s="183">
        <f t="shared" ca="1" si="5"/>
        <v>244.58</v>
      </c>
      <c r="J50" s="180">
        <f t="shared" ca="1" si="6"/>
        <v>78.790000000000006</v>
      </c>
      <c r="K50" s="180">
        <f t="shared" ca="1" si="7"/>
        <v>4.49</v>
      </c>
      <c r="L50" s="180">
        <f t="shared" ca="1" si="8"/>
        <v>0</v>
      </c>
      <c r="M50" s="181">
        <f t="shared" ca="1" si="9"/>
        <v>327.86</v>
      </c>
      <c r="N50" s="179">
        <f t="shared" ca="1" si="10"/>
        <v>244.58264080156164</v>
      </c>
      <c r="O50" s="180">
        <f t="shared" ca="1" si="11"/>
        <v>78.790850718599401</v>
      </c>
      <c r="P50" s="180">
        <f t="shared" ca="1" si="12"/>
        <v>4.4900484798389559</v>
      </c>
      <c r="Q50" s="180">
        <f t="shared" ca="1" si="13"/>
        <v>0</v>
      </c>
      <c r="R50" s="181">
        <f t="shared" ca="1" si="14"/>
        <v>327.86354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341.56456300000002</v>
      </c>
      <c r="C51" s="179">
        <f t="shared" ca="1" si="15"/>
        <v>254.80716399799999</v>
      </c>
      <c r="D51" s="180">
        <f t="shared" ca="1" si="15"/>
        <v>82.077964488900022</v>
      </c>
      <c r="E51" s="180">
        <f t="shared" ca="1" si="15"/>
        <v>4.6794345131000004</v>
      </c>
      <c r="F51" s="181">
        <f t="shared" ca="1" si="15"/>
        <v>0</v>
      </c>
      <c r="G51" s="182">
        <f t="shared" ca="1" si="1"/>
        <v>341.56009999999998</v>
      </c>
      <c r="H51" s="182">
        <f t="shared" ca="1" si="2"/>
        <v>327.86354</v>
      </c>
      <c r="I51" s="183">
        <f t="shared" ca="1" si="5"/>
        <v>244.58</v>
      </c>
      <c r="J51" s="180">
        <f t="shared" ca="1" si="6"/>
        <v>78.790000000000006</v>
      </c>
      <c r="K51" s="180">
        <f t="shared" ca="1" si="7"/>
        <v>4.49</v>
      </c>
      <c r="L51" s="180">
        <f t="shared" ca="1" si="8"/>
        <v>0</v>
      </c>
      <c r="M51" s="181">
        <f t="shared" ca="1" si="9"/>
        <v>327.86</v>
      </c>
      <c r="N51" s="179">
        <f t="shared" ca="1" si="10"/>
        <v>244.58264080156164</v>
      </c>
      <c r="O51" s="180">
        <f t="shared" ca="1" si="11"/>
        <v>78.790850718599401</v>
      </c>
      <c r="P51" s="180">
        <f t="shared" ca="1" si="12"/>
        <v>4.4900484798389559</v>
      </c>
      <c r="Q51" s="180">
        <f t="shared" ca="1" si="13"/>
        <v>0</v>
      </c>
      <c r="R51" s="181">
        <f t="shared" ca="1" si="14"/>
        <v>327.86354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341.56456300000002</v>
      </c>
      <c r="C52" s="179">
        <f t="shared" ca="1" si="15"/>
        <v>254.80716399799999</v>
      </c>
      <c r="D52" s="180">
        <f t="shared" ca="1" si="15"/>
        <v>82.077964488900022</v>
      </c>
      <c r="E52" s="180">
        <f t="shared" ca="1" si="15"/>
        <v>4.6794345131000004</v>
      </c>
      <c r="F52" s="181">
        <f t="shared" ca="1" si="15"/>
        <v>0</v>
      </c>
      <c r="G52" s="182">
        <f t="shared" ca="1" si="1"/>
        <v>341.56009999999998</v>
      </c>
      <c r="H52" s="182">
        <f t="shared" ca="1" si="2"/>
        <v>327.86354</v>
      </c>
      <c r="I52" s="183">
        <f t="shared" ca="1" si="5"/>
        <v>244.58</v>
      </c>
      <c r="J52" s="180">
        <f t="shared" ca="1" si="6"/>
        <v>78.790000000000006</v>
      </c>
      <c r="K52" s="180">
        <f t="shared" ca="1" si="7"/>
        <v>4.49</v>
      </c>
      <c r="L52" s="180">
        <f t="shared" ca="1" si="8"/>
        <v>0</v>
      </c>
      <c r="M52" s="181">
        <f t="shared" ca="1" si="9"/>
        <v>327.86</v>
      </c>
      <c r="N52" s="179">
        <f t="shared" ca="1" si="10"/>
        <v>244.58264080156164</v>
      </c>
      <c r="O52" s="180">
        <f t="shared" ca="1" si="11"/>
        <v>78.790850718599401</v>
      </c>
      <c r="P52" s="180">
        <f t="shared" ca="1" si="12"/>
        <v>4.4900484798389559</v>
      </c>
      <c r="Q52" s="180">
        <f t="shared" ca="1" si="13"/>
        <v>0</v>
      </c>
      <c r="R52" s="181">
        <f t="shared" ca="1" si="14"/>
        <v>327.86354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341.56456300000002</v>
      </c>
      <c r="C53" s="179">
        <f t="shared" ca="1" si="15"/>
        <v>254.80716399799999</v>
      </c>
      <c r="D53" s="180">
        <f t="shared" ca="1" si="15"/>
        <v>82.077964488900022</v>
      </c>
      <c r="E53" s="180">
        <f t="shared" ca="1" si="15"/>
        <v>4.6794345131000004</v>
      </c>
      <c r="F53" s="181">
        <f t="shared" ca="1" si="15"/>
        <v>0</v>
      </c>
      <c r="G53" s="182">
        <f t="shared" ca="1" si="1"/>
        <v>298.48320000000001</v>
      </c>
      <c r="H53" s="182">
        <f t="shared" ca="1" si="2"/>
        <v>286.51402400000001</v>
      </c>
      <c r="I53" s="183">
        <f t="shared" ca="1" si="5"/>
        <v>244.58</v>
      </c>
      <c r="J53" s="180">
        <f t="shared" ca="1" si="6"/>
        <v>37.44</v>
      </c>
      <c r="K53" s="180">
        <f t="shared" ca="1" si="7"/>
        <v>4.49</v>
      </c>
      <c r="L53" s="180">
        <f t="shared" ca="1" si="8"/>
        <v>0</v>
      </c>
      <c r="M53" s="181">
        <f t="shared" ca="1" si="9"/>
        <v>286.51</v>
      </c>
      <c r="N53" s="179">
        <f t="shared" ca="1" si="10"/>
        <v>244.58343509797217</v>
      </c>
      <c r="O53" s="180">
        <f t="shared" ca="1" si="11"/>
        <v>37.440525840494224</v>
      </c>
      <c r="P53" s="180">
        <f t="shared" ca="1" si="12"/>
        <v>4.490063061533629</v>
      </c>
      <c r="Q53" s="180">
        <f t="shared" ca="1" si="13"/>
        <v>0</v>
      </c>
      <c r="R53" s="181">
        <f t="shared" ca="1" si="14"/>
        <v>286.51402400000006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341.56456300000002</v>
      </c>
      <c r="C54" s="179">
        <f t="shared" ca="1" si="15"/>
        <v>254.80716399799999</v>
      </c>
      <c r="D54" s="180">
        <f t="shared" ca="1" si="15"/>
        <v>82.077964488900022</v>
      </c>
      <c r="E54" s="180">
        <f t="shared" ca="1" si="15"/>
        <v>4.6794345131000004</v>
      </c>
      <c r="F54" s="181">
        <f t="shared" ca="1" si="15"/>
        <v>0</v>
      </c>
      <c r="G54" s="182">
        <f t="shared" ca="1" si="1"/>
        <v>295.80380000000002</v>
      </c>
      <c r="H54" s="182">
        <f t="shared" ca="1" si="2"/>
        <v>283.94206800000001</v>
      </c>
      <c r="I54" s="183">
        <f t="shared" ca="1" si="5"/>
        <v>244.58</v>
      </c>
      <c r="J54" s="180">
        <f t="shared" ca="1" si="6"/>
        <v>37.44</v>
      </c>
      <c r="K54" s="180">
        <f t="shared" ca="1" si="7"/>
        <v>1.92</v>
      </c>
      <c r="L54" s="180">
        <f t="shared" ca="1" si="8"/>
        <v>0</v>
      </c>
      <c r="M54" s="181">
        <f t="shared" ca="1" si="9"/>
        <v>283.94</v>
      </c>
      <c r="N54" s="179">
        <f t="shared" ca="1" si="10"/>
        <v>244.58178133211243</v>
      </c>
      <c r="O54" s="180">
        <f t="shared" ca="1" si="11"/>
        <v>37.440272684088185</v>
      </c>
      <c r="P54" s="180">
        <f t="shared" ca="1" si="12"/>
        <v>1.9200139837993941</v>
      </c>
      <c r="Q54" s="180">
        <f t="shared" ca="1" si="13"/>
        <v>0</v>
      </c>
      <c r="R54" s="181">
        <f t="shared" ca="1" si="14"/>
        <v>283.94206800000001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341.56456300000002</v>
      </c>
      <c r="C55" s="179">
        <f t="shared" ca="1" si="15"/>
        <v>254.80716399799999</v>
      </c>
      <c r="D55" s="180">
        <f t="shared" ca="1" si="15"/>
        <v>82.077964488900022</v>
      </c>
      <c r="E55" s="180">
        <f t="shared" ca="1" si="15"/>
        <v>4.6794345131000004</v>
      </c>
      <c r="F55" s="181">
        <f t="shared" ca="1" si="15"/>
        <v>0</v>
      </c>
      <c r="G55" s="182">
        <f t="shared" ca="1" si="1"/>
        <v>295.80380000000002</v>
      </c>
      <c r="H55" s="182">
        <f t="shared" ca="1" si="2"/>
        <v>283.94206800000001</v>
      </c>
      <c r="I55" s="183">
        <f t="shared" ca="1" si="5"/>
        <v>244.58</v>
      </c>
      <c r="J55" s="180">
        <f t="shared" ca="1" si="6"/>
        <v>37.44</v>
      </c>
      <c r="K55" s="180">
        <f t="shared" ca="1" si="7"/>
        <v>1.92</v>
      </c>
      <c r="L55" s="180">
        <f t="shared" ca="1" si="8"/>
        <v>0</v>
      </c>
      <c r="M55" s="181">
        <f t="shared" ca="1" si="9"/>
        <v>283.94</v>
      </c>
      <c r="N55" s="179">
        <f t="shared" ca="1" si="10"/>
        <v>244.58178133211243</v>
      </c>
      <c r="O55" s="180">
        <f t="shared" ca="1" si="11"/>
        <v>37.440272684088185</v>
      </c>
      <c r="P55" s="180">
        <f t="shared" ca="1" si="12"/>
        <v>1.9200139837993941</v>
      </c>
      <c r="Q55" s="180">
        <f t="shared" ca="1" si="13"/>
        <v>0</v>
      </c>
      <c r="R55" s="181">
        <f t="shared" ca="1" si="14"/>
        <v>283.94206800000001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341.56456300000002</v>
      </c>
      <c r="C56" s="179">
        <f t="shared" ca="1" si="15"/>
        <v>254.80716399799999</v>
      </c>
      <c r="D56" s="180">
        <f t="shared" ca="1" si="15"/>
        <v>82.077964488900022</v>
      </c>
      <c r="E56" s="180">
        <f t="shared" ca="1" si="15"/>
        <v>4.6794345131000004</v>
      </c>
      <c r="F56" s="181">
        <f t="shared" ca="1" si="15"/>
        <v>0</v>
      </c>
      <c r="G56" s="182">
        <f t="shared" ca="1" si="1"/>
        <v>295.80380000000002</v>
      </c>
      <c r="H56" s="182">
        <f t="shared" ca="1" si="2"/>
        <v>283.94206800000001</v>
      </c>
      <c r="I56" s="183">
        <f t="shared" ca="1" si="5"/>
        <v>244.58</v>
      </c>
      <c r="J56" s="180">
        <f t="shared" ca="1" si="6"/>
        <v>37.44</v>
      </c>
      <c r="K56" s="180">
        <f t="shared" ca="1" si="7"/>
        <v>1.92</v>
      </c>
      <c r="L56" s="180">
        <f t="shared" ca="1" si="8"/>
        <v>0</v>
      </c>
      <c r="M56" s="181">
        <f t="shared" ca="1" si="9"/>
        <v>283.94</v>
      </c>
      <c r="N56" s="179">
        <f t="shared" ca="1" si="10"/>
        <v>244.58178133211243</v>
      </c>
      <c r="O56" s="180">
        <f t="shared" ca="1" si="11"/>
        <v>37.440272684088185</v>
      </c>
      <c r="P56" s="180">
        <f t="shared" ca="1" si="12"/>
        <v>1.9200139837993941</v>
      </c>
      <c r="Q56" s="180">
        <f t="shared" ca="1" si="13"/>
        <v>0</v>
      </c>
      <c r="R56" s="181">
        <f t="shared" ca="1" si="14"/>
        <v>283.94206800000001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341.56456300000002</v>
      </c>
      <c r="C57" s="179">
        <f t="shared" ca="1" si="15"/>
        <v>254.80716399799999</v>
      </c>
      <c r="D57" s="180">
        <f t="shared" ca="1" si="15"/>
        <v>82.077964488900022</v>
      </c>
      <c r="E57" s="180">
        <f t="shared" ca="1" si="15"/>
        <v>4.6794345131000004</v>
      </c>
      <c r="F57" s="181">
        <f t="shared" ca="1" si="15"/>
        <v>0</v>
      </c>
      <c r="G57" s="182">
        <f t="shared" ca="1" si="1"/>
        <v>295.80380000000002</v>
      </c>
      <c r="H57" s="182">
        <f t="shared" ca="1" si="2"/>
        <v>283.94206800000001</v>
      </c>
      <c r="I57" s="183">
        <f t="shared" ca="1" si="5"/>
        <v>244.58</v>
      </c>
      <c r="J57" s="180">
        <f t="shared" ca="1" si="6"/>
        <v>37.44</v>
      </c>
      <c r="K57" s="180">
        <f t="shared" ca="1" si="7"/>
        <v>1.92</v>
      </c>
      <c r="L57" s="180">
        <f t="shared" ca="1" si="8"/>
        <v>0</v>
      </c>
      <c r="M57" s="181">
        <f t="shared" ca="1" si="9"/>
        <v>283.94</v>
      </c>
      <c r="N57" s="179">
        <f t="shared" ca="1" si="10"/>
        <v>244.58178133211243</v>
      </c>
      <c r="O57" s="180">
        <f t="shared" ca="1" si="11"/>
        <v>37.440272684088185</v>
      </c>
      <c r="P57" s="180">
        <f t="shared" ca="1" si="12"/>
        <v>1.9200139837993941</v>
      </c>
      <c r="Q57" s="180">
        <f t="shared" ca="1" si="13"/>
        <v>0</v>
      </c>
      <c r="R57" s="181">
        <f t="shared" ca="1" si="14"/>
        <v>283.94206800000001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341.56456300000002</v>
      </c>
      <c r="C58" s="179">
        <f t="shared" ca="1" si="15"/>
        <v>254.80716399799999</v>
      </c>
      <c r="D58" s="180">
        <f t="shared" ca="1" si="15"/>
        <v>82.077964488900022</v>
      </c>
      <c r="E58" s="180">
        <f t="shared" ca="1" si="15"/>
        <v>4.6794345131000004</v>
      </c>
      <c r="F58" s="181">
        <f t="shared" ca="1" si="15"/>
        <v>0</v>
      </c>
      <c r="G58" s="182">
        <f t="shared" ca="1" si="1"/>
        <v>295.80380000000002</v>
      </c>
      <c r="H58" s="182">
        <f t="shared" ca="1" si="2"/>
        <v>283.94206800000001</v>
      </c>
      <c r="I58" s="183">
        <f t="shared" ca="1" si="5"/>
        <v>244.58</v>
      </c>
      <c r="J58" s="180">
        <f t="shared" ca="1" si="6"/>
        <v>37.44</v>
      </c>
      <c r="K58" s="180">
        <f t="shared" ca="1" si="7"/>
        <v>1.92</v>
      </c>
      <c r="L58" s="180">
        <f t="shared" ca="1" si="8"/>
        <v>0</v>
      </c>
      <c r="M58" s="181">
        <f t="shared" ca="1" si="9"/>
        <v>283.94</v>
      </c>
      <c r="N58" s="179">
        <f t="shared" ca="1" si="10"/>
        <v>244.58178133211243</v>
      </c>
      <c r="O58" s="180">
        <f t="shared" ca="1" si="11"/>
        <v>37.440272684088185</v>
      </c>
      <c r="P58" s="180">
        <f t="shared" ca="1" si="12"/>
        <v>1.9200139837993941</v>
      </c>
      <c r="Q58" s="180">
        <f t="shared" ca="1" si="13"/>
        <v>0</v>
      </c>
      <c r="R58" s="181">
        <f t="shared" ca="1" si="14"/>
        <v>283.94206800000001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341.56456300000002</v>
      </c>
      <c r="C59" s="179">
        <f t="shared" ca="1" si="15"/>
        <v>254.80716399799999</v>
      </c>
      <c r="D59" s="180">
        <f t="shared" ca="1" si="15"/>
        <v>82.077964488900022</v>
      </c>
      <c r="E59" s="180">
        <f t="shared" ca="1" si="15"/>
        <v>4.6794345131000004</v>
      </c>
      <c r="F59" s="181">
        <f t="shared" ca="1" si="15"/>
        <v>0</v>
      </c>
      <c r="G59" s="182">
        <f t="shared" ca="1" si="1"/>
        <v>295.80380000000002</v>
      </c>
      <c r="H59" s="182">
        <f t="shared" ca="1" si="2"/>
        <v>283.94206800000001</v>
      </c>
      <c r="I59" s="183">
        <f t="shared" ca="1" si="5"/>
        <v>244.58</v>
      </c>
      <c r="J59" s="180">
        <f t="shared" ca="1" si="6"/>
        <v>37.44</v>
      </c>
      <c r="K59" s="180">
        <f t="shared" ca="1" si="7"/>
        <v>1.92</v>
      </c>
      <c r="L59" s="180">
        <f t="shared" ca="1" si="8"/>
        <v>0</v>
      </c>
      <c r="M59" s="181">
        <f t="shared" ca="1" si="9"/>
        <v>283.94</v>
      </c>
      <c r="N59" s="179">
        <f t="shared" ca="1" si="10"/>
        <v>244.58178133211243</v>
      </c>
      <c r="O59" s="180">
        <f t="shared" ca="1" si="11"/>
        <v>37.440272684088185</v>
      </c>
      <c r="P59" s="180">
        <f t="shared" ca="1" si="12"/>
        <v>1.9200139837993941</v>
      </c>
      <c r="Q59" s="180">
        <f t="shared" ca="1" si="13"/>
        <v>0</v>
      </c>
      <c r="R59" s="181">
        <f t="shared" ca="1" si="14"/>
        <v>283.94206800000001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341.56456300000002</v>
      </c>
      <c r="C60" s="179">
        <f t="shared" ca="1" si="15"/>
        <v>254.80716399799999</v>
      </c>
      <c r="D60" s="180">
        <f t="shared" ca="1" si="15"/>
        <v>82.077964488900022</v>
      </c>
      <c r="E60" s="180">
        <f t="shared" ca="1" si="15"/>
        <v>4.6794345131000004</v>
      </c>
      <c r="F60" s="181">
        <f t="shared" ca="1" si="15"/>
        <v>0</v>
      </c>
      <c r="G60" s="182">
        <f t="shared" ca="1" si="1"/>
        <v>295.80380000000002</v>
      </c>
      <c r="H60" s="182">
        <f t="shared" ca="1" si="2"/>
        <v>283.94206800000001</v>
      </c>
      <c r="I60" s="183">
        <f t="shared" ca="1" si="5"/>
        <v>244.58</v>
      </c>
      <c r="J60" s="180">
        <f t="shared" ca="1" si="6"/>
        <v>37.44</v>
      </c>
      <c r="K60" s="180">
        <f t="shared" ca="1" si="7"/>
        <v>1.92</v>
      </c>
      <c r="L60" s="180">
        <f t="shared" ca="1" si="8"/>
        <v>0</v>
      </c>
      <c r="M60" s="181">
        <f t="shared" ca="1" si="9"/>
        <v>283.94</v>
      </c>
      <c r="N60" s="179">
        <f t="shared" ca="1" si="10"/>
        <v>244.58178133211243</v>
      </c>
      <c r="O60" s="180">
        <f t="shared" ca="1" si="11"/>
        <v>37.440272684088185</v>
      </c>
      <c r="P60" s="180">
        <f t="shared" ca="1" si="12"/>
        <v>1.9200139837993941</v>
      </c>
      <c r="Q60" s="180">
        <f t="shared" ca="1" si="13"/>
        <v>0</v>
      </c>
      <c r="R60" s="181">
        <f t="shared" ca="1" si="14"/>
        <v>283.94206800000001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341.56456300000002</v>
      </c>
      <c r="C61" s="179">
        <f t="shared" ca="1" si="15"/>
        <v>254.80716399799999</v>
      </c>
      <c r="D61" s="180">
        <f t="shared" ca="1" si="15"/>
        <v>82.077964488900022</v>
      </c>
      <c r="E61" s="180">
        <f t="shared" ca="1" si="15"/>
        <v>4.6794345131000004</v>
      </c>
      <c r="F61" s="181">
        <f t="shared" ca="1" si="15"/>
        <v>0</v>
      </c>
      <c r="G61" s="182">
        <f t="shared" ca="1" si="1"/>
        <v>295.80380000000002</v>
      </c>
      <c r="H61" s="182">
        <f t="shared" ca="1" si="2"/>
        <v>283.94206800000001</v>
      </c>
      <c r="I61" s="183">
        <f t="shared" ca="1" si="5"/>
        <v>244.58</v>
      </c>
      <c r="J61" s="180">
        <f t="shared" ca="1" si="6"/>
        <v>37.44</v>
      </c>
      <c r="K61" s="180">
        <f t="shared" ca="1" si="7"/>
        <v>1.92</v>
      </c>
      <c r="L61" s="180">
        <f t="shared" ca="1" si="8"/>
        <v>0</v>
      </c>
      <c r="M61" s="181">
        <f t="shared" ca="1" si="9"/>
        <v>283.94</v>
      </c>
      <c r="N61" s="179">
        <f t="shared" ca="1" si="10"/>
        <v>244.58178133211243</v>
      </c>
      <c r="O61" s="180">
        <f t="shared" ca="1" si="11"/>
        <v>37.440272684088185</v>
      </c>
      <c r="P61" s="180">
        <f t="shared" ca="1" si="12"/>
        <v>1.9200139837993941</v>
      </c>
      <c r="Q61" s="180">
        <f t="shared" ca="1" si="13"/>
        <v>0</v>
      </c>
      <c r="R61" s="181">
        <f t="shared" ca="1" si="14"/>
        <v>283.94206800000001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341.56456300000002</v>
      </c>
      <c r="C62" s="179">
        <f t="shared" ca="1" si="15"/>
        <v>254.80716399799999</v>
      </c>
      <c r="D62" s="180">
        <f t="shared" ca="1" si="15"/>
        <v>82.077964488900022</v>
      </c>
      <c r="E62" s="180">
        <f t="shared" ca="1" si="15"/>
        <v>4.6794345131000004</v>
      </c>
      <c r="F62" s="181">
        <f t="shared" ca="1" si="15"/>
        <v>0</v>
      </c>
      <c r="G62" s="182">
        <f t="shared" ca="1" si="1"/>
        <v>295.80380000000002</v>
      </c>
      <c r="H62" s="182">
        <f t="shared" ca="1" si="2"/>
        <v>283.94206800000001</v>
      </c>
      <c r="I62" s="183">
        <f t="shared" ca="1" si="5"/>
        <v>244.58</v>
      </c>
      <c r="J62" s="180">
        <f t="shared" ca="1" si="6"/>
        <v>37.44</v>
      </c>
      <c r="K62" s="180">
        <f t="shared" ca="1" si="7"/>
        <v>1.92</v>
      </c>
      <c r="L62" s="180">
        <f t="shared" ca="1" si="8"/>
        <v>0</v>
      </c>
      <c r="M62" s="181">
        <f t="shared" ca="1" si="9"/>
        <v>283.94</v>
      </c>
      <c r="N62" s="179">
        <f t="shared" ca="1" si="10"/>
        <v>244.58178133211243</v>
      </c>
      <c r="O62" s="180">
        <f t="shared" ca="1" si="11"/>
        <v>37.440272684088185</v>
      </c>
      <c r="P62" s="180">
        <f t="shared" ca="1" si="12"/>
        <v>1.9200139837993941</v>
      </c>
      <c r="Q62" s="180">
        <f t="shared" ca="1" si="13"/>
        <v>0</v>
      </c>
      <c r="R62" s="181">
        <f t="shared" ca="1" si="14"/>
        <v>283.94206800000001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341.56456300000002</v>
      </c>
      <c r="C63" s="179">
        <f t="shared" ca="1" si="15"/>
        <v>254.80716399799999</v>
      </c>
      <c r="D63" s="180">
        <f t="shared" ca="1" si="15"/>
        <v>82.077964488900022</v>
      </c>
      <c r="E63" s="180">
        <f t="shared" ca="1" si="15"/>
        <v>4.6794345131000004</v>
      </c>
      <c r="F63" s="181">
        <f t="shared" ca="1" si="15"/>
        <v>0</v>
      </c>
      <c r="G63" s="182">
        <f t="shared" ca="1" si="1"/>
        <v>295.80380000000002</v>
      </c>
      <c r="H63" s="182">
        <f t="shared" ca="1" si="2"/>
        <v>283.94206800000001</v>
      </c>
      <c r="I63" s="183">
        <f t="shared" ca="1" si="5"/>
        <v>244.58</v>
      </c>
      <c r="J63" s="180">
        <f t="shared" ca="1" si="6"/>
        <v>37.44</v>
      </c>
      <c r="K63" s="180">
        <f t="shared" ca="1" si="7"/>
        <v>1.92</v>
      </c>
      <c r="L63" s="180">
        <f t="shared" ca="1" si="8"/>
        <v>0</v>
      </c>
      <c r="M63" s="181">
        <f t="shared" ca="1" si="9"/>
        <v>283.94</v>
      </c>
      <c r="N63" s="179">
        <f t="shared" ca="1" si="10"/>
        <v>244.58178133211243</v>
      </c>
      <c r="O63" s="180">
        <f t="shared" ca="1" si="11"/>
        <v>37.440272684088185</v>
      </c>
      <c r="P63" s="180">
        <f t="shared" ca="1" si="12"/>
        <v>1.9200139837993941</v>
      </c>
      <c r="Q63" s="180">
        <f t="shared" ca="1" si="13"/>
        <v>0</v>
      </c>
      <c r="R63" s="181">
        <f t="shared" ca="1" si="14"/>
        <v>283.94206800000001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341.56456300000002</v>
      </c>
      <c r="C64" s="179">
        <f t="shared" ca="1" si="15"/>
        <v>254.80716399799999</v>
      </c>
      <c r="D64" s="180">
        <f t="shared" ca="1" si="15"/>
        <v>82.077964488900022</v>
      </c>
      <c r="E64" s="180">
        <f t="shared" ca="1" si="15"/>
        <v>4.6794345131000004</v>
      </c>
      <c r="F64" s="181">
        <f t="shared" ca="1" si="15"/>
        <v>0</v>
      </c>
      <c r="G64" s="182">
        <f t="shared" ca="1" si="1"/>
        <v>295.80380000000002</v>
      </c>
      <c r="H64" s="182">
        <f t="shared" ca="1" si="2"/>
        <v>283.94206800000001</v>
      </c>
      <c r="I64" s="183">
        <f t="shared" ca="1" si="5"/>
        <v>244.58</v>
      </c>
      <c r="J64" s="180">
        <f t="shared" ca="1" si="6"/>
        <v>37.44</v>
      </c>
      <c r="K64" s="180">
        <f t="shared" ca="1" si="7"/>
        <v>1.92</v>
      </c>
      <c r="L64" s="180">
        <f t="shared" ca="1" si="8"/>
        <v>0</v>
      </c>
      <c r="M64" s="181">
        <f t="shared" ca="1" si="9"/>
        <v>283.94</v>
      </c>
      <c r="N64" s="179">
        <f t="shared" ca="1" si="10"/>
        <v>244.58178133211243</v>
      </c>
      <c r="O64" s="180">
        <f t="shared" ca="1" si="11"/>
        <v>37.440272684088185</v>
      </c>
      <c r="P64" s="180">
        <f t="shared" ca="1" si="12"/>
        <v>1.9200139837993941</v>
      </c>
      <c r="Q64" s="180">
        <f t="shared" ca="1" si="13"/>
        <v>0</v>
      </c>
      <c r="R64" s="181">
        <f t="shared" ca="1" si="14"/>
        <v>283.94206800000001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341.56456300000002</v>
      </c>
      <c r="C65" s="179">
        <f t="shared" ca="1" si="15"/>
        <v>254.80716399799999</v>
      </c>
      <c r="D65" s="180">
        <f t="shared" ca="1" si="15"/>
        <v>82.077964488900022</v>
      </c>
      <c r="E65" s="180">
        <f t="shared" ca="1" si="15"/>
        <v>4.6794345131000004</v>
      </c>
      <c r="F65" s="181">
        <f t="shared" ca="1" si="15"/>
        <v>0</v>
      </c>
      <c r="G65" s="182">
        <f t="shared" ca="1" si="1"/>
        <v>338.88069999999999</v>
      </c>
      <c r="H65" s="182">
        <f t="shared" ca="1" si="2"/>
        <v>325.291584</v>
      </c>
      <c r="I65" s="183">
        <f t="shared" ca="1" si="5"/>
        <v>244.58</v>
      </c>
      <c r="J65" s="180">
        <f t="shared" ca="1" si="6"/>
        <v>78.790000000000006</v>
      </c>
      <c r="K65" s="180">
        <f t="shared" ca="1" si="7"/>
        <v>1.92</v>
      </c>
      <c r="L65" s="180">
        <f t="shared" ca="1" si="8"/>
        <v>0</v>
      </c>
      <c r="M65" s="181">
        <f t="shared" ca="1" si="9"/>
        <v>325.29000000000002</v>
      </c>
      <c r="N65" s="179">
        <f t="shared" ca="1" si="10"/>
        <v>244.58119098256941</v>
      </c>
      <c r="O65" s="180">
        <f t="shared" ca="1" si="11"/>
        <v>78.790383667988564</v>
      </c>
      <c r="P65" s="180">
        <f t="shared" ca="1" si="12"/>
        <v>1.9200093494420361</v>
      </c>
      <c r="Q65" s="180">
        <f t="shared" ca="1" si="13"/>
        <v>0</v>
      </c>
      <c r="R65" s="181">
        <f t="shared" ca="1" si="14"/>
        <v>325.291584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341.56456300000002</v>
      </c>
      <c r="C66" s="179">
        <f t="shared" ca="1" si="15"/>
        <v>254.80716399799999</v>
      </c>
      <c r="D66" s="180">
        <f t="shared" ca="1" si="15"/>
        <v>82.077964488900022</v>
      </c>
      <c r="E66" s="180">
        <f t="shared" ca="1" si="15"/>
        <v>4.6794345131000004</v>
      </c>
      <c r="F66" s="181">
        <f t="shared" ca="1" si="15"/>
        <v>0</v>
      </c>
      <c r="G66" s="182">
        <f t="shared" ca="1" si="1"/>
        <v>338.88069999999999</v>
      </c>
      <c r="H66" s="182">
        <f t="shared" ca="1" si="2"/>
        <v>325.291584</v>
      </c>
      <c r="I66" s="183">
        <f t="shared" ca="1" si="5"/>
        <v>244.58</v>
      </c>
      <c r="J66" s="180">
        <f t="shared" ca="1" si="6"/>
        <v>78.790000000000006</v>
      </c>
      <c r="K66" s="180">
        <f t="shared" ca="1" si="7"/>
        <v>1.92</v>
      </c>
      <c r="L66" s="180">
        <f t="shared" ca="1" si="8"/>
        <v>0</v>
      </c>
      <c r="M66" s="181">
        <f t="shared" ca="1" si="9"/>
        <v>325.29000000000002</v>
      </c>
      <c r="N66" s="179">
        <f t="shared" ca="1" si="10"/>
        <v>244.58119098256941</v>
      </c>
      <c r="O66" s="180">
        <f t="shared" ca="1" si="11"/>
        <v>78.790383667988564</v>
      </c>
      <c r="P66" s="180">
        <f t="shared" ca="1" si="12"/>
        <v>1.9200093494420361</v>
      </c>
      <c r="Q66" s="180">
        <f t="shared" ca="1" si="13"/>
        <v>0</v>
      </c>
      <c r="R66" s="181">
        <f t="shared" ca="1" si="14"/>
        <v>325.291584</v>
      </c>
      <c r="W66" s="46"/>
      <c r="X66" s="46">
        <v>66</v>
      </c>
    </row>
    <row r="67" spans="1:24">
      <c r="A67" s="61" t="s">
        <v>109</v>
      </c>
      <c r="B67" s="174">
        <f t="shared" ca="1" si="3"/>
        <v>341.56456300000002</v>
      </c>
      <c r="C67" s="179">
        <f t="shared" ca="1" si="15"/>
        <v>254.80716399799999</v>
      </c>
      <c r="D67" s="180">
        <f t="shared" ca="1" si="15"/>
        <v>82.077964488900022</v>
      </c>
      <c r="E67" s="180">
        <f t="shared" ca="1" si="15"/>
        <v>4.6794345131000004</v>
      </c>
      <c r="F67" s="181">
        <f t="shared" ca="1" si="15"/>
        <v>0</v>
      </c>
      <c r="G67" s="182">
        <f t="shared" ref="G67:G98" ca="1" si="16">INDIRECT("ISGS_exbus!" &amp; $V$3 &amp; X67)</f>
        <v>341.56009999999998</v>
      </c>
      <c r="H67" s="182">
        <f t="shared" ref="H67:H98" ca="1" si="17">INDIRECT("ISGS_Delhi_pp!" &amp; $V$3 &amp; X67)</f>
        <v>327.86354</v>
      </c>
      <c r="I67" s="183">
        <f t="shared" ca="1" si="5"/>
        <v>244.58</v>
      </c>
      <c r="J67" s="180">
        <f t="shared" ca="1" si="6"/>
        <v>78.790000000000006</v>
      </c>
      <c r="K67" s="180">
        <f t="shared" ca="1" si="7"/>
        <v>4.49</v>
      </c>
      <c r="L67" s="180">
        <f t="shared" ca="1" si="8"/>
        <v>0</v>
      </c>
      <c r="M67" s="181">
        <f t="shared" ca="1" si="9"/>
        <v>327.86</v>
      </c>
      <c r="N67" s="179">
        <f t="shared" ca="1" si="10"/>
        <v>244.58264080156164</v>
      </c>
      <c r="O67" s="180">
        <f t="shared" ca="1" si="11"/>
        <v>78.790850718599401</v>
      </c>
      <c r="P67" s="180">
        <f t="shared" ca="1" si="12"/>
        <v>4.4900484798389559</v>
      </c>
      <c r="Q67" s="180">
        <f t="shared" ca="1" si="13"/>
        <v>0</v>
      </c>
      <c r="R67" s="181">
        <f t="shared" ca="1" si="14"/>
        <v>327.86354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341.56456300000002</v>
      </c>
      <c r="C68" s="179">
        <f t="shared" ref="C68:F98" ca="1" si="19">$B68*C$1/100</f>
        <v>254.80716399799999</v>
      </c>
      <c r="D68" s="180">
        <f t="shared" ca="1" si="19"/>
        <v>82.077964488900022</v>
      </c>
      <c r="E68" s="180">
        <f t="shared" ca="1" si="19"/>
        <v>4.6794345131000004</v>
      </c>
      <c r="F68" s="181">
        <f t="shared" ca="1" si="19"/>
        <v>0</v>
      </c>
      <c r="G68" s="182">
        <f t="shared" ca="1" si="16"/>
        <v>341.56009999999998</v>
      </c>
      <c r="H68" s="182">
        <f t="shared" ca="1" si="17"/>
        <v>327.86354</v>
      </c>
      <c r="I68" s="183">
        <f t="shared" ref="I68:I98" ca="1" si="20">INDIRECT("BRPL_EOD!" &amp; $V$3 &amp; X68)</f>
        <v>244.58</v>
      </c>
      <c r="J68" s="180">
        <f t="shared" ref="J68:J98" ca="1" si="21">INDIRECT("BYPL_EOD!" &amp; $V$3 &amp; X68)</f>
        <v>78.790000000000006</v>
      </c>
      <c r="K68" s="180">
        <f t="shared" ref="K68:K98" ca="1" si="22">INDIRECT("TPDDL_EOD!" &amp; $V$3 &amp; X68)</f>
        <v>4.49</v>
      </c>
      <c r="L68" s="180">
        <f t="shared" ref="L68:L98" ca="1" si="23">INDIRECT("NDMC_EOD!" &amp; $V$3 &amp; X68)</f>
        <v>0</v>
      </c>
      <c r="M68" s="181">
        <f t="shared" ref="M68:M98" ca="1" si="24">SUM(I68:L68)</f>
        <v>327.86</v>
      </c>
      <c r="N68" s="179">
        <f t="shared" ref="N68:N98" ca="1" si="25">INDIRECT("BRPL_ISGS_exbus!" &amp; $V$3 &amp; X68)</f>
        <v>244.58264080156164</v>
      </c>
      <c r="O68" s="180">
        <f t="shared" ref="O68:O98" ca="1" si="26">INDIRECT("BYPL_ISGS_exbus!" &amp; $V$3 &amp; X68)</f>
        <v>78.790850718599401</v>
      </c>
      <c r="P68" s="180">
        <f t="shared" ref="P68:P98" ca="1" si="27">INDIRECT("TPDDL_ISGS_exbus!" &amp; $V$3 &amp; X68)</f>
        <v>4.4900484798389559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327.86354</v>
      </c>
      <c r="W68" s="46"/>
      <c r="X68" s="46">
        <v>68</v>
      </c>
    </row>
    <row r="69" spans="1:24">
      <c r="A69" s="61" t="s">
        <v>111</v>
      </c>
      <c r="B69" s="174">
        <f t="shared" ca="1" si="18"/>
        <v>341.56456300000002</v>
      </c>
      <c r="C69" s="179">
        <f t="shared" ca="1" si="19"/>
        <v>254.80716399799999</v>
      </c>
      <c r="D69" s="180">
        <f t="shared" ca="1" si="19"/>
        <v>82.077964488900022</v>
      </c>
      <c r="E69" s="180">
        <f t="shared" ca="1" si="19"/>
        <v>4.6794345131000004</v>
      </c>
      <c r="F69" s="181">
        <f t="shared" ca="1" si="19"/>
        <v>0</v>
      </c>
      <c r="G69" s="182">
        <f t="shared" ca="1" si="16"/>
        <v>341.56009999999998</v>
      </c>
      <c r="H69" s="182">
        <f t="shared" ca="1" si="17"/>
        <v>327.86354</v>
      </c>
      <c r="I69" s="183">
        <f t="shared" ca="1" si="20"/>
        <v>244.58</v>
      </c>
      <c r="J69" s="180">
        <f t="shared" ca="1" si="21"/>
        <v>78.790000000000006</v>
      </c>
      <c r="K69" s="180">
        <f t="shared" ca="1" si="22"/>
        <v>4.49</v>
      </c>
      <c r="L69" s="180">
        <f t="shared" ca="1" si="23"/>
        <v>0</v>
      </c>
      <c r="M69" s="181">
        <f t="shared" ca="1" si="24"/>
        <v>327.86</v>
      </c>
      <c r="N69" s="179">
        <f t="shared" ca="1" si="25"/>
        <v>244.58264080156164</v>
      </c>
      <c r="O69" s="180">
        <f t="shared" ca="1" si="26"/>
        <v>78.790850718599401</v>
      </c>
      <c r="P69" s="180">
        <f t="shared" ca="1" si="27"/>
        <v>4.4900484798389559</v>
      </c>
      <c r="Q69" s="180">
        <f t="shared" ca="1" si="28"/>
        <v>0</v>
      </c>
      <c r="R69" s="181">
        <f t="shared" ca="1" si="29"/>
        <v>327.86354</v>
      </c>
      <c r="W69" s="46"/>
      <c r="X69" s="46">
        <v>69</v>
      </c>
    </row>
    <row r="70" spans="1:24">
      <c r="A70" s="61" t="s">
        <v>112</v>
      </c>
      <c r="B70" s="174">
        <f t="shared" ca="1" si="18"/>
        <v>341.56456300000002</v>
      </c>
      <c r="C70" s="179">
        <f t="shared" ca="1" si="19"/>
        <v>254.80716399799999</v>
      </c>
      <c r="D70" s="180">
        <f t="shared" ca="1" si="19"/>
        <v>82.077964488900022</v>
      </c>
      <c r="E70" s="180">
        <f t="shared" ca="1" si="19"/>
        <v>4.6794345131000004</v>
      </c>
      <c r="F70" s="181">
        <f t="shared" ca="1" si="19"/>
        <v>0</v>
      </c>
      <c r="G70" s="182">
        <f t="shared" ca="1" si="16"/>
        <v>341.56009999999998</v>
      </c>
      <c r="H70" s="182">
        <f t="shared" ca="1" si="17"/>
        <v>327.86354</v>
      </c>
      <c r="I70" s="183">
        <f t="shared" ca="1" si="20"/>
        <v>244.58</v>
      </c>
      <c r="J70" s="180">
        <f t="shared" ca="1" si="21"/>
        <v>78.790000000000006</v>
      </c>
      <c r="K70" s="180">
        <f t="shared" ca="1" si="22"/>
        <v>4.49</v>
      </c>
      <c r="L70" s="180">
        <f t="shared" ca="1" si="23"/>
        <v>0</v>
      </c>
      <c r="M70" s="181">
        <f t="shared" ca="1" si="24"/>
        <v>327.86</v>
      </c>
      <c r="N70" s="179">
        <f t="shared" ca="1" si="25"/>
        <v>244.58264080156164</v>
      </c>
      <c r="O70" s="180">
        <f t="shared" ca="1" si="26"/>
        <v>78.790850718599401</v>
      </c>
      <c r="P70" s="180">
        <f t="shared" ca="1" si="27"/>
        <v>4.4900484798389559</v>
      </c>
      <c r="Q70" s="180">
        <f t="shared" ca="1" si="28"/>
        <v>0</v>
      </c>
      <c r="R70" s="181">
        <f t="shared" ca="1" si="29"/>
        <v>327.86354</v>
      </c>
      <c r="W70" s="46"/>
      <c r="X70" s="46">
        <v>70</v>
      </c>
    </row>
    <row r="71" spans="1:24">
      <c r="A71" s="61" t="s">
        <v>113</v>
      </c>
      <c r="B71" s="174">
        <f t="shared" ca="1" si="18"/>
        <v>341.56456300000002</v>
      </c>
      <c r="C71" s="179">
        <f t="shared" ca="1" si="19"/>
        <v>254.80716399799999</v>
      </c>
      <c r="D71" s="180">
        <f t="shared" ca="1" si="19"/>
        <v>82.077964488900022</v>
      </c>
      <c r="E71" s="180">
        <f t="shared" ca="1" si="19"/>
        <v>4.6794345131000004</v>
      </c>
      <c r="F71" s="181">
        <f t="shared" ca="1" si="19"/>
        <v>0</v>
      </c>
      <c r="G71" s="182">
        <f t="shared" ca="1" si="16"/>
        <v>341.56009999999998</v>
      </c>
      <c r="H71" s="182">
        <f t="shared" ca="1" si="17"/>
        <v>327.86354</v>
      </c>
      <c r="I71" s="183">
        <f t="shared" ca="1" si="20"/>
        <v>244.58</v>
      </c>
      <c r="J71" s="180">
        <f t="shared" ca="1" si="21"/>
        <v>78.790000000000006</v>
      </c>
      <c r="K71" s="180">
        <f t="shared" ca="1" si="22"/>
        <v>4.49</v>
      </c>
      <c r="L71" s="180">
        <f t="shared" ca="1" si="23"/>
        <v>0</v>
      </c>
      <c r="M71" s="181">
        <f t="shared" ca="1" si="24"/>
        <v>327.86</v>
      </c>
      <c r="N71" s="179">
        <f t="shared" ca="1" si="25"/>
        <v>244.58264080156164</v>
      </c>
      <c r="O71" s="180">
        <f t="shared" ca="1" si="26"/>
        <v>78.790850718599401</v>
      </c>
      <c r="P71" s="180">
        <f t="shared" ca="1" si="27"/>
        <v>4.4900484798389559</v>
      </c>
      <c r="Q71" s="180">
        <f t="shared" ca="1" si="28"/>
        <v>0</v>
      </c>
      <c r="R71" s="181">
        <f t="shared" ca="1" si="29"/>
        <v>327.86354</v>
      </c>
      <c r="W71" s="46"/>
      <c r="X71" s="46">
        <v>71</v>
      </c>
    </row>
    <row r="72" spans="1:24">
      <c r="A72" s="61" t="s">
        <v>114</v>
      </c>
      <c r="B72" s="174">
        <f t="shared" ca="1" si="18"/>
        <v>341.56456300000002</v>
      </c>
      <c r="C72" s="179">
        <f t="shared" ca="1" si="19"/>
        <v>254.80716399799999</v>
      </c>
      <c r="D72" s="180">
        <f t="shared" ca="1" si="19"/>
        <v>82.077964488900022</v>
      </c>
      <c r="E72" s="180">
        <f t="shared" ca="1" si="19"/>
        <v>4.6794345131000004</v>
      </c>
      <c r="F72" s="181">
        <f t="shared" ca="1" si="19"/>
        <v>0</v>
      </c>
      <c r="G72" s="182">
        <f t="shared" ca="1" si="16"/>
        <v>341.56009999999998</v>
      </c>
      <c r="H72" s="182">
        <f t="shared" ca="1" si="17"/>
        <v>327.86354</v>
      </c>
      <c r="I72" s="183">
        <f t="shared" ca="1" si="20"/>
        <v>244.58</v>
      </c>
      <c r="J72" s="180">
        <f t="shared" ca="1" si="21"/>
        <v>78.790000000000006</v>
      </c>
      <c r="K72" s="180">
        <f t="shared" ca="1" si="22"/>
        <v>4.49</v>
      </c>
      <c r="L72" s="180">
        <f t="shared" ca="1" si="23"/>
        <v>0</v>
      </c>
      <c r="M72" s="181">
        <f t="shared" ca="1" si="24"/>
        <v>327.86</v>
      </c>
      <c r="N72" s="179">
        <f t="shared" ca="1" si="25"/>
        <v>244.58264080156164</v>
      </c>
      <c r="O72" s="180">
        <f t="shared" ca="1" si="26"/>
        <v>78.790850718599401</v>
      </c>
      <c r="P72" s="180">
        <f t="shared" ca="1" si="27"/>
        <v>4.4900484798389559</v>
      </c>
      <c r="Q72" s="180">
        <f t="shared" ca="1" si="28"/>
        <v>0</v>
      </c>
      <c r="R72" s="181">
        <f t="shared" ca="1" si="29"/>
        <v>327.86354</v>
      </c>
      <c r="W72" s="46"/>
      <c r="X72" s="46">
        <v>72</v>
      </c>
    </row>
    <row r="73" spans="1:24">
      <c r="A73" s="61" t="s">
        <v>115</v>
      </c>
      <c r="B73" s="174">
        <f t="shared" ca="1" si="18"/>
        <v>341.56456300000002</v>
      </c>
      <c r="C73" s="179">
        <f t="shared" ca="1" si="19"/>
        <v>254.80716399799999</v>
      </c>
      <c r="D73" s="180">
        <f t="shared" ca="1" si="19"/>
        <v>82.077964488900022</v>
      </c>
      <c r="E73" s="180">
        <f t="shared" ca="1" si="19"/>
        <v>4.6794345131000004</v>
      </c>
      <c r="F73" s="181">
        <f t="shared" ca="1" si="19"/>
        <v>0</v>
      </c>
      <c r="G73" s="182">
        <f t="shared" ca="1" si="16"/>
        <v>341.56009999999998</v>
      </c>
      <c r="H73" s="182">
        <f t="shared" ca="1" si="17"/>
        <v>327.86354</v>
      </c>
      <c r="I73" s="183">
        <f t="shared" ca="1" si="20"/>
        <v>244.58</v>
      </c>
      <c r="J73" s="180">
        <f t="shared" ca="1" si="21"/>
        <v>78.790000000000006</v>
      </c>
      <c r="K73" s="180">
        <f t="shared" ca="1" si="22"/>
        <v>4.49</v>
      </c>
      <c r="L73" s="180">
        <f t="shared" ca="1" si="23"/>
        <v>0</v>
      </c>
      <c r="M73" s="181">
        <f t="shared" ca="1" si="24"/>
        <v>327.86</v>
      </c>
      <c r="N73" s="179">
        <f t="shared" ca="1" si="25"/>
        <v>244.58264080156164</v>
      </c>
      <c r="O73" s="180">
        <f t="shared" ca="1" si="26"/>
        <v>78.790850718599401</v>
      </c>
      <c r="P73" s="180">
        <f t="shared" ca="1" si="27"/>
        <v>4.4900484798389559</v>
      </c>
      <c r="Q73" s="180">
        <f t="shared" ca="1" si="28"/>
        <v>0</v>
      </c>
      <c r="R73" s="181">
        <f t="shared" ca="1" si="29"/>
        <v>327.86354</v>
      </c>
      <c r="W73" s="46"/>
      <c r="X73" s="46">
        <v>73</v>
      </c>
    </row>
    <row r="74" spans="1:24">
      <c r="A74" s="61" t="s">
        <v>116</v>
      </c>
      <c r="B74" s="174">
        <f t="shared" ca="1" si="18"/>
        <v>341.56456300000002</v>
      </c>
      <c r="C74" s="179">
        <f t="shared" ca="1" si="19"/>
        <v>254.80716399799999</v>
      </c>
      <c r="D74" s="180">
        <f t="shared" ca="1" si="19"/>
        <v>82.077964488900022</v>
      </c>
      <c r="E74" s="180">
        <f t="shared" ca="1" si="19"/>
        <v>4.6794345131000004</v>
      </c>
      <c r="F74" s="181">
        <f t="shared" ca="1" si="19"/>
        <v>0</v>
      </c>
      <c r="G74" s="182">
        <f t="shared" ca="1" si="16"/>
        <v>341.56009999999998</v>
      </c>
      <c r="H74" s="182">
        <f t="shared" ca="1" si="17"/>
        <v>327.86354</v>
      </c>
      <c r="I74" s="183">
        <f t="shared" ca="1" si="20"/>
        <v>244.58</v>
      </c>
      <c r="J74" s="180">
        <f t="shared" ca="1" si="21"/>
        <v>78.790000000000006</v>
      </c>
      <c r="K74" s="180">
        <f t="shared" ca="1" si="22"/>
        <v>4.49</v>
      </c>
      <c r="L74" s="180">
        <f t="shared" ca="1" si="23"/>
        <v>0</v>
      </c>
      <c r="M74" s="181">
        <f t="shared" ca="1" si="24"/>
        <v>327.86</v>
      </c>
      <c r="N74" s="179">
        <f t="shared" ca="1" si="25"/>
        <v>244.58264080156164</v>
      </c>
      <c r="O74" s="180">
        <f t="shared" ca="1" si="26"/>
        <v>78.790850718599401</v>
      </c>
      <c r="P74" s="180">
        <f t="shared" ca="1" si="27"/>
        <v>4.4900484798389559</v>
      </c>
      <c r="Q74" s="180">
        <f t="shared" ca="1" si="28"/>
        <v>0</v>
      </c>
      <c r="R74" s="181">
        <f t="shared" ca="1" si="29"/>
        <v>327.86354</v>
      </c>
      <c r="W74" s="46"/>
      <c r="X74" s="46">
        <v>74</v>
      </c>
    </row>
    <row r="75" spans="1:24">
      <c r="A75" s="61" t="s">
        <v>117</v>
      </c>
      <c r="B75" s="174">
        <f t="shared" ca="1" si="18"/>
        <v>341.56456300000002</v>
      </c>
      <c r="C75" s="179">
        <f t="shared" ca="1" si="19"/>
        <v>254.80716399799999</v>
      </c>
      <c r="D75" s="180">
        <f t="shared" ca="1" si="19"/>
        <v>82.077964488900022</v>
      </c>
      <c r="E75" s="180">
        <f t="shared" ca="1" si="19"/>
        <v>4.6794345131000004</v>
      </c>
      <c r="F75" s="181">
        <f t="shared" ca="1" si="19"/>
        <v>0</v>
      </c>
      <c r="G75" s="182">
        <f t="shared" ca="1" si="16"/>
        <v>341.56009999999998</v>
      </c>
      <c r="H75" s="182">
        <f t="shared" ca="1" si="17"/>
        <v>327.86354</v>
      </c>
      <c r="I75" s="183">
        <f t="shared" ca="1" si="20"/>
        <v>244.58</v>
      </c>
      <c r="J75" s="180">
        <f t="shared" ca="1" si="21"/>
        <v>78.790000000000006</v>
      </c>
      <c r="K75" s="180">
        <f t="shared" ca="1" si="22"/>
        <v>4.49</v>
      </c>
      <c r="L75" s="180">
        <f t="shared" ca="1" si="23"/>
        <v>0</v>
      </c>
      <c r="M75" s="181">
        <f t="shared" ca="1" si="24"/>
        <v>327.86</v>
      </c>
      <c r="N75" s="179">
        <f t="shared" ca="1" si="25"/>
        <v>244.58264080156164</v>
      </c>
      <c r="O75" s="180">
        <f t="shared" ca="1" si="26"/>
        <v>78.790850718599401</v>
      </c>
      <c r="P75" s="180">
        <f t="shared" ca="1" si="27"/>
        <v>4.4900484798389559</v>
      </c>
      <c r="Q75" s="180">
        <f t="shared" ca="1" si="28"/>
        <v>0</v>
      </c>
      <c r="R75" s="181">
        <f t="shared" ca="1" si="29"/>
        <v>327.86354</v>
      </c>
      <c r="W75" s="46"/>
      <c r="X75" s="46">
        <v>75</v>
      </c>
    </row>
    <row r="76" spans="1:24">
      <c r="A76" s="61" t="s">
        <v>118</v>
      </c>
      <c r="B76" s="174">
        <f t="shared" ca="1" si="18"/>
        <v>341.56456300000002</v>
      </c>
      <c r="C76" s="179">
        <f t="shared" ca="1" si="19"/>
        <v>254.80716399799999</v>
      </c>
      <c r="D76" s="180">
        <f t="shared" ca="1" si="19"/>
        <v>82.077964488900022</v>
      </c>
      <c r="E76" s="180">
        <f t="shared" ca="1" si="19"/>
        <v>4.6794345131000004</v>
      </c>
      <c r="F76" s="181">
        <f t="shared" ca="1" si="19"/>
        <v>0</v>
      </c>
      <c r="G76" s="182">
        <f t="shared" ca="1" si="16"/>
        <v>341.56009999999998</v>
      </c>
      <c r="H76" s="182">
        <f t="shared" ca="1" si="17"/>
        <v>327.86354</v>
      </c>
      <c r="I76" s="183">
        <f t="shared" ca="1" si="20"/>
        <v>244.58</v>
      </c>
      <c r="J76" s="180">
        <f t="shared" ca="1" si="21"/>
        <v>78.790000000000006</v>
      </c>
      <c r="K76" s="180">
        <f t="shared" ca="1" si="22"/>
        <v>4.49</v>
      </c>
      <c r="L76" s="180">
        <f t="shared" ca="1" si="23"/>
        <v>0</v>
      </c>
      <c r="M76" s="181">
        <f t="shared" ca="1" si="24"/>
        <v>327.86</v>
      </c>
      <c r="N76" s="179">
        <f t="shared" ca="1" si="25"/>
        <v>244.58264080156164</v>
      </c>
      <c r="O76" s="180">
        <f t="shared" ca="1" si="26"/>
        <v>78.790850718599401</v>
      </c>
      <c r="P76" s="180">
        <f t="shared" ca="1" si="27"/>
        <v>4.4900484798389559</v>
      </c>
      <c r="Q76" s="180">
        <f t="shared" ca="1" si="28"/>
        <v>0</v>
      </c>
      <c r="R76" s="181">
        <f t="shared" ca="1" si="29"/>
        <v>327.86354</v>
      </c>
      <c r="W76" s="46"/>
      <c r="X76" s="46">
        <v>76</v>
      </c>
    </row>
    <row r="77" spans="1:24">
      <c r="A77" s="61" t="s">
        <v>119</v>
      </c>
      <c r="B77" s="174">
        <f t="shared" ca="1" si="18"/>
        <v>341.56456300000002</v>
      </c>
      <c r="C77" s="179">
        <f t="shared" ca="1" si="19"/>
        <v>254.80716399799999</v>
      </c>
      <c r="D77" s="180">
        <f t="shared" ca="1" si="19"/>
        <v>82.077964488900022</v>
      </c>
      <c r="E77" s="180">
        <f t="shared" ca="1" si="19"/>
        <v>4.6794345131000004</v>
      </c>
      <c r="F77" s="181">
        <f t="shared" ca="1" si="19"/>
        <v>0</v>
      </c>
      <c r="G77" s="182">
        <f t="shared" ca="1" si="16"/>
        <v>341.56009999999998</v>
      </c>
      <c r="H77" s="182">
        <f t="shared" ca="1" si="17"/>
        <v>327.86354</v>
      </c>
      <c r="I77" s="183">
        <f t="shared" ca="1" si="20"/>
        <v>244.58</v>
      </c>
      <c r="J77" s="180">
        <f t="shared" ca="1" si="21"/>
        <v>78.790000000000006</v>
      </c>
      <c r="K77" s="180">
        <f t="shared" ca="1" si="22"/>
        <v>4.49</v>
      </c>
      <c r="L77" s="180">
        <f t="shared" ca="1" si="23"/>
        <v>0</v>
      </c>
      <c r="M77" s="181">
        <f t="shared" ca="1" si="24"/>
        <v>327.86</v>
      </c>
      <c r="N77" s="179">
        <f t="shared" ca="1" si="25"/>
        <v>244.58264080156164</v>
      </c>
      <c r="O77" s="180">
        <f t="shared" ca="1" si="26"/>
        <v>78.790850718599401</v>
      </c>
      <c r="P77" s="180">
        <f t="shared" ca="1" si="27"/>
        <v>4.4900484798389559</v>
      </c>
      <c r="Q77" s="180">
        <f t="shared" ca="1" si="28"/>
        <v>0</v>
      </c>
      <c r="R77" s="181">
        <f t="shared" ca="1" si="29"/>
        <v>327.86354</v>
      </c>
      <c r="W77" s="46"/>
      <c r="X77" s="46">
        <v>77</v>
      </c>
    </row>
    <row r="78" spans="1:24">
      <c r="A78" s="61" t="s">
        <v>120</v>
      </c>
      <c r="B78" s="174">
        <f t="shared" ca="1" si="18"/>
        <v>341.56456300000002</v>
      </c>
      <c r="C78" s="179">
        <f t="shared" ca="1" si="19"/>
        <v>254.80716399799999</v>
      </c>
      <c r="D78" s="180">
        <f t="shared" ca="1" si="19"/>
        <v>82.077964488900022</v>
      </c>
      <c r="E78" s="180">
        <f t="shared" ca="1" si="19"/>
        <v>4.6794345131000004</v>
      </c>
      <c r="F78" s="181">
        <f t="shared" ca="1" si="19"/>
        <v>0</v>
      </c>
      <c r="G78" s="182">
        <f t="shared" ca="1" si="16"/>
        <v>341.56009999999998</v>
      </c>
      <c r="H78" s="182">
        <f t="shared" ca="1" si="17"/>
        <v>327.86354</v>
      </c>
      <c r="I78" s="183">
        <f t="shared" ca="1" si="20"/>
        <v>244.58</v>
      </c>
      <c r="J78" s="180">
        <f t="shared" ca="1" si="21"/>
        <v>78.790000000000006</v>
      </c>
      <c r="K78" s="180">
        <f t="shared" ca="1" si="22"/>
        <v>4.49</v>
      </c>
      <c r="L78" s="180">
        <f t="shared" ca="1" si="23"/>
        <v>0</v>
      </c>
      <c r="M78" s="181">
        <f t="shared" ca="1" si="24"/>
        <v>327.86</v>
      </c>
      <c r="N78" s="179">
        <f t="shared" ca="1" si="25"/>
        <v>244.58264080156164</v>
      </c>
      <c r="O78" s="180">
        <f t="shared" ca="1" si="26"/>
        <v>78.790850718599401</v>
      </c>
      <c r="P78" s="180">
        <f t="shared" ca="1" si="27"/>
        <v>4.4900484798389559</v>
      </c>
      <c r="Q78" s="180">
        <f t="shared" ca="1" si="28"/>
        <v>0</v>
      </c>
      <c r="R78" s="181">
        <f t="shared" ca="1" si="29"/>
        <v>327.86354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341.56456300000002</v>
      </c>
      <c r="C79" s="179">
        <f t="shared" ca="1" si="19"/>
        <v>254.80716399799999</v>
      </c>
      <c r="D79" s="180">
        <f t="shared" ca="1" si="19"/>
        <v>82.077964488900022</v>
      </c>
      <c r="E79" s="180">
        <f t="shared" ca="1" si="19"/>
        <v>4.6794345131000004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327.86354</v>
      </c>
      <c r="I79" s="183">
        <f t="shared" ca="1" si="20"/>
        <v>244.58</v>
      </c>
      <c r="J79" s="180">
        <f t="shared" ca="1" si="21"/>
        <v>78.790000000000006</v>
      </c>
      <c r="K79" s="180">
        <f t="shared" ca="1" si="22"/>
        <v>4.49</v>
      </c>
      <c r="L79" s="180">
        <f t="shared" ca="1" si="23"/>
        <v>0</v>
      </c>
      <c r="M79" s="181">
        <f t="shared" ca="1" si="24"/>
        <v>327.86</v>
      </c>
      <c r="N79" s="179">
        <f t="shared" ca="1" si="25"/>
        <v>244.58264080156164</v>
      </c>
      <c r="O79" s="180">
        <f t="shared" ca="1" si="26"/>
        <v>78.790850718599401</v>
      </c>
      <c r="P79" s="180">
        <f t="shared" ca="1" si="27"/>
        <v>4.4900484798389559</v>
      </c>
      <c r="Q79" s="180">
        <f t="shared" ca="1" si="28"/>
        <v>0</v>
      </c>
      <c r="R79" s="181">
        <f t="shared" ca="1" si="29"/>
        <v>327.86354</v>
      </c>
      <c r="W79" s="46"/>
      <c r="X79" s="46">
        <v>79</v>
      </c>
    </row>
    <row r="80" spans="1:24">
      <c r="A80" s="61" t="s">
        <v>122</v>
      </c>
      <c r="B80" s="174">
        <f t="shared" ca="1" si="18"/>
        <v>341.56456300000002</v>
      </c>
      <c r="C80" s="179">
        <f t="shared" ca="1" si="19"/>
        <v>254.80716399799999</v>
      </c>
      <c r="D80" s="180">
        <f t="shared" ca="1" si="19"/>
        <v>82.077964488900022</v>
      </c>
      <c r="E80" s="180">
        <f t="shared" ca="1" si="19"/>
        <v>4.6794345131000004</v>
      </c>
      <c r="F80" s="181">
        <f t="shared" ca="1" si="19"/>
        <v>0</v>
      </c>
      <c r="G80" s="182">
        <f t="shared" ca="1" si="16"/>
        <v>341.56009999999998</v>
      </c>
      <c r="H80" s="182">
        <f t="shared" ca="1" si="17"/>
        <v>327.86354</v>
      </c>
      <c r="I80" s="183">
        <f t="shared" ca="1" si="20"/>
        <v>244.58</v>
      </c>
      <c r="J80" s="180">
        <f t="shared" ca="1" si="21"/>
        <v>78.790000000000006</v>
      </c>
      <c r="K80" s="180">
        <f t="shared" ca="1" si="22"/>
        <v>4.49</v>
      </c>
      <c r="L80" s="180">
        <f t="shared" ca="1" si="23"/>
        <v>0</v>
      </c>
      <c r="M80" s="181">
        <f t="shared" ca="1" si="24"/>
        <v>327.86</v>
      </c>
      <c r="N80" s="179">
        <f t="shared" ca="1" si="25"/>
        <v>244.58264080156164</v>
      </c>
      <c r="O80" s="180">
        <f t="shared" ca="1" si="26"/>
        <v>78.790850718599401</v>
      </c>
      <c r="P80" s="180">
        <f t="shared" ca="1" si="27"/>
        <v>4.4900484798389559</v>
      </c>
      <c r="Q80" s="180">
        <f t="shared" ca="1" si="28"/>
        <v>0</v>
      </c>
      <c r="R80" s="181">
        <f t="shared" ca="1" si="29"/>
        <v>327.86354</v>
      </c>
      <c r="W80" s="46"/>
      <c r="X80" s="46">
        <v>80</v>
      </c>
    </row>
    <row r="81" spans="1:24">
      <c r="A81" s="61" t="s">
        <v>123</v>
      </c>
      <c r="B81" s="174">
        <f t="shared" ca="1" si="18"/>
        <v>341.56456300000002</v>
      </c>
      <c r="C81" s="179">
        <f t="shared" ca="1" si="19"/>
        <v>254.80716399799999</v>
      </c>
      <c r="D81" s="180">
        <f t="shared" ca="1" si="19"/>
        <v>82.077964488900022</v>
      </c>
      <c r="E81" s="180">
        <f t="shared" ca="1" si="19"/>
        <v>4.6794345131000004</v>
      </c>
      <c r="F81" s="181">
        <f t="shared" ca="1" si="19"/>
        <v>0</v>
      </c>
      <c r="G81" s="182">
        <f t="shared" ca="1" si="16"/>
        <v>341.56009999999998</v>
      </c>
      <c r="H81" s="182">
        <f t="shared" ca="1" si="17"/>
        <v>327.86354</v>
      </c>
      <c r="I81" s="183">
        <f t="shared" ca="1" si="20"/>
        <v>244.58</v>
      </c>
      <c r="J81" s="180">
        <f t="shared" ca="1" si="21"/>
        <v>78.790000000000006</v>
      </c>
      <c r="K81" s="180">
        <f t="shared" ca="1" si="22"/>
        <v>4.49</v>
      </c>
      <c r="L81" s="180">
        <f t="shared" ca="1" si="23"/>
        <v>0</v>
      </c>
      <c r="M81" s="181">
        <f t="shared" ca="1" si="24"/>
        <v>327.86</v>
      </c>
      <c r="N81" s="179">
        <f t="shared" ca="1" si="25"/>
        <v>244.58264080156164</v>
      </c>
      <c r="O81" s="180">
        <f t="shared" ca="1" si="26"/>
        <v>78.790850718599401</v>
      </c>
      <c r="P81" s="180">
        <f t="shared" ca="1" si="27"/>
        <v>4.4900484798389559</v>
      </c>
      <c r="Q81" s="180">
        <f t="shared" ca="1" si="28"/>
        <v>0</v>
      </c>
      <c r="R81" s="181">
        <f t="shared" ca="1" si="29"/>
        <v>327.86354</v>
      </c>
      <c r="W81" s="46"/>
      <c r="X81" s="46">
        <v>81</v>
      </c>
    </row>
    <row r="82" spans="1:24">
      <c r="A82" s="61" t="s">
        <v>124</v>
      </c>
      <c r="B82" s="174">
        <f t="shared" ca="1" si="18"/>
        <v>341.56456300000002</v>
      </c>
      <c r="C82" s="179">
        <f t="shared" ca="1" si="19"/>
        <v>254.80716399799999</v>
      </c>
      <c r="D82" s="180">
        <f t="shared" ca="1" si="19"/>
        <v>82.077964488900022</v>
      </c>
      <c r="E82" s="180">
        <f t="shared" ca="1" si="19"/>
        <v>4.6794345131000004</v>
      </c>
      <c r="F82" s="181">
        <f t="shared" ca="1" si="19"/>
        <v>0</v>
      </c>
      <c r="G82" s="182">
        <f t="shared" ca="1" si="16"/>
        <v>341.56009999999998</v>
      </c>
      <c r="H82" s="182">
        <f t="shared" ca="1" si="17"/>
        <v>327.86354</v>
      </c>
      <c r="I82" s="183">
        <f t="shared" ca="1" si="20"/>
        <v>244.58</v>
      </c>
      <c r="J82" s="180">
        <f t="shared" ca="1" si="21"/>
        <v>78.790000000000006</v>
      </c>
      <c r="K82" s="180">
        <f t="shared" ca="1" si="22"/>
        <v>4.49</v>
      </c>
      <c r="L82" s="180">
        <f t="shared" ca="1" si="23"/>
        <v>0</v>
      </c>
      <c r="M82" s="181">
        <f t="shared" ca="1" si="24"/>
        <v>327.86</v>
      </c>
      <c r="N82" s="179">
        <f t="shared" ca="1" si="25"/>
        <v>244.58264080156164</v>
      </c>
      <c r="O82" s="180">
        <f t="shared" ca="1" si="26"/>
        <v>78.790850718599401</v>
      </c>
      <c r="P82" s="180">
        <f t="shared" ca="1" si="27"/>
        <v>4.4900484798389559</v>
      </c>
      <c r="Q82" s="180">
        <f t="shared" ca="1" si="28"/>
        <v>0</v>
      </c>
      <c r="R82" s="181">
        <f t="shared" ca="1" si="29"/>
        <v>327.86354</v>
      </c>
      <c r="W82" s="46"/>
      <c r="X82" s="46">
        <v>82</v>
      </c>
    </row>
    <row r="83" spans="1:24">
      <c r="A83" s="61" t="s">
        <v>125</v>
      </c>
      <c r="B83" s="174">
        <f t="shared" ca="1" si="18"/>
        <v>341.56456300000002</v>
      </c>
      <c r="C83" s="179">
        <f t="shared" ca="1" si="19"/>
        <v>254.80716399799999</v>
      </c>
      <c r="D83" s="180">
        <f t="shared" ca="1" si="19"/>
        <v>82.077964488900022</v>
      </c>
      <c r="E83" s="180">
        <f t="shared" ca="1" si="19"/>
        <v>4.6794345131000004</v>
      </c>
      <c r="F83" s="181">
        <f t="shared" ca="1" si="19"/>
        <v>0</v>
      </c>
      <c r="G83" s="182">
        <f t="shared" ca="1" si="16"/>
        <v>341.56009999999998</v>
      </c>
      <c r="H83" s="182">
        <f t="shared" ca="1" si="17"/>
        <v>327.86354</v>
      </c>
      <c r="I83" s="183">
        <f t="shared" ca="1" si="20"/>
        <v>244.58</v>
      </c>
      <c r="J83" s="180">
        <f t="shared" ca="1" si="21"/>
        <v>78.790000000000006</v>
      </c>
      <c r="K83" s="180">
        <f t="shared" ca="1" si="22"/>
        <v>4.49</v>
      </c>
      <c r="L83" s="180">
        <f t="shared" ca="1" si="23"/>
        <v>0</v>
      </c>
      <c r="M83" s="181">
        <f t="shared" ca="1" si="24"/>
        <v>327.86</v>
      </c>
      <c r="N83" s="179">
        <f t="shared" ca="1" si="25"/>
        <v>244.58264080156164</v>
      </c>
      <c r="O83" s="180">
        <f t="shared" ca="1" si="26"/>
        <v>78.790850718599401</v>
      </c>
      <c r="P83" s="180">
        <f t="shared" ca="1" si="27"/>
        <v>4.4900484798389559</v>
      </c>
      <c r="Q83" s="180">
        <f t="shared" ca="1" si="28"/>
        <v>0</v>
      </c>
      <c r="R83" s="181">
        <f t="shared" ca="1" si="29"/>
        <v>327.86354</v>
      </c>
      <c r="W83" s="46"/>
      <c r="X83" s="46">
        <v>83</v>
      </c>
    </row>
    <row r="84" spans="1:24">
      <c r="A84" s="61" t="s">
        <v>126</v>
      </c>
      <c r="B84" s="174">
        <f t="shared" ca="1" si="18"/>
        <v>341.56456300000002</v>
      </c>
      <c r="C84" s="179">
        <f t="shared" ca="1" si="19"/>
        <v>254.80716399799999</v>
      </c>
      <c r="D84" s="180">
        <f t="shared" ca="1" si="19"/>
        <v>82.077964488900022</v>
      </c>
      <c r="E84" s="180">
        <f t="shared" ca="1" si="19"/>
        <v>4.6794345131000004</v>
      </c>
      <c r="F84" s="181">
        <f t="shared" ca="1" si="19"/>
        <v>0</v>
      </c>
      <c r="G84" s="182">
        <f t="shared" ca="1" si="16"/>
        <v>341.56009999999998</v>
      </c>
      <c r="H84" s="182">
        <f t="shared" ca="1" si="17"/>
        <v>327.86354</v>
      </c>
      <c r="I84" s="183">
        <f t="shared" ca="1" si="20"/>
        <v>244.58</v>
      </c>
      <c r="J84" s="180">
        <f t="shared" ca="1" si="21"/>
        <v>78.790000000000006</v>
      </c>
      <c r="K84" s="180">
        <f t="shared" ca="1" si="22"/>
        <v>4.49</v>
      </c>
      <c r="L84" s="180">
        <f t="shared" ca="1" si="23"/>
        <v>0</v>
      </c>
      <c r="M84" s="181">
        <f t="shared" ca="1" si="24"/>
        <v>327.86</v>
      </c>
      <c r="N84" s="179">
        <f t="shared" ca="1" si="25"/>
        <v>244.58264080156164</v>
      </c>
      <c r="O84" s="180">
        <f t="shared" ca="1" si="26"/>
        <v>78.790850718599401</v>
      </c>
      <c r="P84" s="180">
        <f t="shared" ca="1" si="27"/>
        <v>4.4900484798389559</v>
      </c>
      <c r="Q84" s="180">
        <f t="shared" ca="1" si="28"/>
        <v>0</v>
      </c>
      <c r="R84" s="181">
        <f t="shared" ca="1" si="29"/>
        <v>327.86354</v>
      </c>
      <c r="W84" s="46"/>
      <c r="X84" s="46">
        <v>84</v>
      </c>
    </row>
    <row r="85" spans="1:24">
      <c r="A85" s="61" t="s">
        <v>127</v>
      </c>
      <c r="B85" s="174">
        <f t="shared" ca="1" si="18"/>
        <v>341.56456300000002</v>
      </c>
      <c r="C85" s="179">
        <f t="shared" ca="1" si="19"/>
        <v>254.80716399799999</v>
      </c>
      <c r="D85" s="180">
        <f t="shared" ca="1" si="19"/>
        <v>82.077964488900022</v>
      </c>
      <c r="E85" s="180">
        <f t="shared" ca="1" si="19"/>
        <v>4.6794345131000004</v>
      </c>
      <c r="F85" s="181">
        <f t="shared" ca="1" si="19"/>
        <v>0</v>
      </c>
      <c r="G85" s="182">
        <f t="shared" ca="1" si="16"/>
        <v>341.56009999999998</v>
      </c>
      <c r="H85" s="182">
        <f t="shared" ca="1" si="17"/>
        <v>327.86354</v>
      </c>
      <c r="I85" s="183">
        <f t="shared" ca="1" si="20"/>
        <v>244.58</v>
      </c>
      <c r="J85" s="180">
        <f t="shared" ca="1" si="21"/>
        <v>78.790000000000006</v>
      </c>
      <c r="K85" s="180">
        <f t="shared" ca="1" si="22"/>
        <v>4.49</v>
      </c>
      <c r="L85" s="180">
        <f t="shared" ca="1" si="23"/>
        <v>0</v>
      </c>
      <c r="M85" s="181">
        <f t="shared" ca="1" si="24"/>
        <v>327.86</v>
      </c>
      <c r="N85" s="179">
        <f t="shared" ca="1" si="25"/>
        <v>244.58264080156164</v>
      </c>
      <c r="O85" s="180">
        <f t="shared" ca="1" si="26"/>
        <v>78.790850718599401</v>
      </c>
      <c r="P85" s="180">
        <f t="shared" ca="1" si="27"/>
        <v>4.4900484798389559</v>
      </c>
      <c r="Q85" s="180">
        <f t="shared" ca="1" si="28"/>
        <v>0</v>
      </c>
      <c r="R85" s="181">
        <f t="shared" ca="1" si="29"/>
        <v>327.86354</v>
      </c>
      <c r="W85" s="46"/>
      <c r="X85" s="46">
        <v>85</v>
      </c>
    </row>
    <row r="86" spans="1:24">
      <c r="A86" s="61" t="s">
        <v>128</v>
      </c>
      <c r="B86" s="174">
        <f t="shared" ca="1" si="18"/>
        <v>341.56456300000002</v>
      </c>
      <c r="C86" s="179">
        <f t="shared" ca="1" si="19"/>
        <v>254.80716399799999</v>
      </c>
      <c r="D86" s="180">
        <f t="shared" ca="1" si="19"/>
        <v>82.077964488900022</v>
      </c>
      <c r="E86" s="180">
        <f t="shared" ca="1" si="19"/>
        <v>4.6794345131000004</v>
      </c>
      <c r="F86" s="181">
        <f t="shared" ca="1" si="19"/>
        <v>0</v>
      </c>
      <c r="G86" s="182">
        <f t="shared" ca="1" si="16"/>
        <v>341.56009999999998</v>
      </c>
      <c r="H86" s="182">
        <f t="shared" ca="1" si="17"/>
        <v>327.86354</v>
      </c>
      <c r="I86" s="183">
        <f t="shared" ca="1" si="20"/>
        <v>244.58</v>
      </c>
      <c r="J86" s="180">
        <f t="shared" ca="1" si="21"/>
        <v>78.790000000000006</v>
      </c>
      <c r="K86" s="180">
        <f t="shared" ca="1" si="22"/>
        <v>4.49</v>
      </c>
      <c r="L86" s="180">
        <f t="shared" ca="1" si="23"/>
        <v>0</v>
      </c>
      <c r="M86" s="181">
        <f t="shared" ca="1" si="24"/>
        <v>327.86</v>
      </c>
      <c r="N86" s="179">
        <f t="shared" ca="1" si="25"/>
        <v>244.58264080156164</v>
      </c>
      <c r="O86" s="180">
        <f t="shared" ca="1" si="26"/>
        <v>78.790850718599401</v>
      </c>
      <c r="P86" s="180">
        <f t="shared" ca="1" si="27"/>
        <v>4.4900484798389559</v>
      </c>
      <c r="Q86" s="180">
        <f t="shared" ca="1" si="28"/>
        <v>0</v>
      </c>
      <c r="R86" s="181">
        <f t="shared" ca="1" si="29"/>
        <v>327.86354</v>
      </c>
      <c r="W86" s="46"/>
      <c r="X86" s="46">
        <v>86</v>
      </c>
    </row>
    <row r="87" spans="1:24">
      <c r="A87" s="61" t="s">
        <v>129</v>
      </c>
      <c r="B87" s="174">
        <f t="shared" ca="1" si="18"/>
        <v>378.74206299999997</v>
      </c>
      <c r="C87" s="179">
        <f t="shared" ca="1" si="19"/>
        <v>282.54157899799998</v>
      </c>
      <c r="D87" s="180">
        <f t="shared" ca="1" si="19"/>
        <v>91.011717738900003</v>
      </c>
      <c r="E87" s="180">
        <f t="shared" ca="1" si="19"/>
        <v>5.1887662630999998</v>
      </c>
      <c r="F87" s="181">
        <f t="shared" ca="1" si="19"/>
        <v>0</v>
      </c>
      <c r="G87" s="182">
        <f t="shared" ca="1" si="16"/>
        <v>365.530101</v>
      </c>
      <c r="H87" s="182">
        <f t="shared" ca="1" si="17"/>
        <v>350.872344</v>
      </c>
      <c r="I87" s="183">
        <f t="shared" ca="1" si="20"/>
        <v>268.27</v>
      </c>
      <c r="J87" s="180">
        <f t="shared" ca="1" si="21"/>
        <v>80.709999999999994</v>
      </c>
      <c r="K87" s="180">
        <f t="shared" ca="1" si="22"/>
        <v>1.9</v>
      </c>
      <c r="L87" s="180">
        <f t="shared" ca="1" si="23"/>
        <v>0</v>
      </c>
      <c r="M87" s="181">
        <f t="shared" ca="1" si="24"/>
        <v>350.87999999999994</v>
      </c>
      <c r="N87" s="179">
        <f t="shared" ca="1" si="25"/>
        <v>268.26414650273603</v>
      </c>
      <c r="O87" s="180">
        <f t="shared" ca="1" si="26"/>
        <v>80.708238954172373</v>
      </c>
      <c r="P87" s="180">
        <f t="shared" ca="1" si="27"/>
        <v>1.8999585430916555</v>
      </c>
      <c r="Q87" s="180">
        <f t="shared" ca="1" si="28"/>
        <v>0</v>
      </c>
      <c r="R87" s="181">
        <f t="shared" ca="1" si="29"/>
        <v>350.87234400000006</v>
      </c>
      <c r="W87" s="46"/>
      <c r="X87" s="46">
        <v>87</v>
      </c>
    </row>
    <row r="88" spans="1:24">
      <c r="A88" s="61" t="s">
        <v>130</v>
      </c>
      <c r="B88" s="174">
        <f t="shared" ca="1" si="18"/>
        <v>401.048564</v>
      </c>
      <c r="C88" s="179">
        <f t="shared" ca="1" si="19"/>
        <v>299.18222874399999</v>
      </c>
      <c r="D88" s="180">
        <f t="shared" ca="1" si="19"/>
        <v>96.37196992920002</v>
      </c>
      <c r="E88" s="180">
        <f t="shared" ca="1" si="19"/>
        <v>5.4943653268000006</v>
      </c>
      <c r="F88" s="181">
        <f t="shared" ca="1" si="19"/>
        <v>0</v>
      </c>
      <c r="G88" s="182">
        <f t="shared" ca="1" si="16"/>
        <v>386.18329999999997</v>
      </c>
      <c r="H88" s="182">
        <f t="shared" ca="1" si="17"/>
        <v>370.69734999999997</v>
      </c>
      <c r="I88" s="183">
        <f t="shared" ca="1" si="20"/>
        <v>287.19</v>
      </c>
      <c r="J88" s="180">
        <f t="shared" ca="1" si="21"/>
        <v>81.59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370.7</v>
      </c>
      <c r="N88" s="179">
        <f t="shared" ca="1" si="25"/>
        <v>287.18794698273535</v>
      </c>
      <c r="O88" s="180">
        <f t="shared" ca="1" si="26"/>
        <v>81.589416742649036</v>
      </c>
      <c r="P88" s="180">
        <f t="shared" ca="1" si="27"/>
        <v>1.919986274615592</v>
      </c>
      <c r="Q88" s="180">
        <f t="shared" ca="1" si="28"/>
        <v>0</v>
      </c>
      <c r="R88" s="181">
        <f t="shared" ca="1" si="29"/>
        <v>370.69734999999997</v>
      </c>
      <c r="W88" s="46"/>
      <c r="X88" s="46">
        <v>88</v>
      </c>
    </row>
    <row r="89" spans="1:24">
      <c r="A89" s="61" t="s">
        <v>131</v>
      </c>
      <c r="B89" s="174">
        <f t="shared" ca="1" si="18"/>
        <v>423.35506299999997</v>
      </c>
      <c r="C89" s="179">
        <f t="shared" ca="1" si="19"/>
        <v>315.82287699799997</v>
      </c>
      <c r="D89" s="180">
        <f t="shared" ca="1" si="19"/>
        <v>101.73222163890001</v>
      </c>
      <c r="E89" s="180">
        <f t="shared" ca="1" si="19"/>
        <v>5.7999643631</v>
      </c>
      <c r="F89" s="181">
        <f t="shared" ca="1" si="19"/>
        <v>0</v>
      </c>
      <c r="G89" s="182">
        <f t="shared" ca="1" si="16"/>
        <v>402.82659999999998</v>
      </c>
      <c r="H89" s="182">
        <f t="shared" ca="1" si="17"/>
        <v>386.67325299999999</v>
      </c>
      <c r="I89" s="183">
        <f t="shared" ca="1" si="20"/>
        <v>303.16000000000003</v>
      </c>
      <c r="J89" s="180">
        <f t="shared" ca="1" si="21"/>
        <v>81.59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386.67</v>
      </c>
      <c r="N89" s="179">
        <f t="shared" ca="1" si="25"/>
        <v>303.16255044218587</v>
      </c>
      <c r="O89" s="180">
        <f t="shared" ca="1" si="26"/>
        <v>81.590686405125822</v>
      </c>
      <c r="P89" s="180">
        <f t="shared" ca="1" si="27"/>
        <v>1.9200161526883386</v>
      </c>
      <c r="Q89" s="180">
        <f t="shared" ca="1" si="28"/>
        <v>0</v>
      </c>
      <c r="R89" s="181">
        <f t="shared" ca="1" si="29"/>
        <v>386.67325300000005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423.35506299999997</v>
      </c>
      <c r="C90" s="179">
        <f t="shared" ca="1" si="19"/>
        <v>315.82287699799997</v>
      </c>
      <c r="D90" s="180">
        <f t="shared" ca="1" si="19"/>
        <v>101.73222163890001</v>
      </c>
      <c r="E90" s="180">
        <f t="shared" ca="1" si="19"/>
        <v>5.7999643631</v>
      </c>
      <c r="F90" s="181">
        <f t="shared" ca="1" si="19"/>
        <v>0</v>
      </c>
      <c r="G90" s="182">
        <f t="shared" ca="1" si="16"/>
        <v>402.82659999999998</v>
      </c>
      <c r="H90" s="182">
        <f t="shared" ca="1" si="17"/>
        <v>386.67325299999999</v>
      </c>
      <c r="I90" s="183">
        <f t="shared" ca="1" si="20"/>
        <v>303.16000000000003</v>
      </c>
      <c r="J90" s="180">
        <f t="shared" ca="1" si="21"/>
        <v>81.59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386.67</v>
      </c>
      <c r="N90" s="179">
        <f t="shared" ca="1" si="25"/>
        <v>303.16255044218587</v>
      </c>
      <c r="O90" s="180">
        <f t="shared" ca="1" si="26"/>
        <v>81.590686405125822</v>
      </c>
      <c r="P90" s="180">
        <f t="shared" ca="1" si="27"/>
        <v>1.9200161526883386</v>
      </c>
      <c r="Q90" s="180">
        <f t="shared" ca="1" si="28"/>
        <v>0</v>
      </c>
      <c r="R90" s="181">
        <f t="shared" ca="1" si="29"/>
        <v>386.67325300000005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453.09706299999999</v>
      </c>
      <c r="C91" s="179">
        <f t="shared" ca="1" si="19"/>
        <v>338.010408998</v>
      </c>
      <c r="D91" s="180">
        <f t="shared" ca="1" si="19"/>
        <v>108.87922423890002</v>
      </c>
      <c r="E91" s="180">
        <f t="shared" ca="1" si="19"/>
        <v>6.2074297631000004</v>
      </c>
      <c r="F91" s="181">
        <f t="shared" ca="1" si="19"/>
        <v>0</v>
      </c>
      <c r="G91" s="182">
        <f t="shared" ca="1" si="16"/>
        <v>424.451978</v>
      </c>
      <c r="H91" s="182">
        <f t="shared" ca="1" si="17"/>
        <v>407.43145399999997</v>
      </c>
      <c r="I91" s="183">
        <f t="shared" ca="1" si="20"/>
        <v>324.02999999999997</v>
      </c>
      <c r="J91" s="180">
        <f t="shared" ca="1" si="21"/>
        <v>81.48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407.43</v>
      </c>
      <c r="N91" s="179">
        <f t="shared" ca="1" si="25"/>
        <v>324.03115636948672</v>
      </c>
      <c r="O91" s="180">
        <f t="shared" ca="1" si="26"/>
        <v>81.48029077858773</v>
      </c>
      <c r="P91" s="180">
        <f t="shared" ca="1" si="27"/>
        <v>1.9200068519254838</v>
      </c>
      <c r="Q91" s="180">
        <f t="shared" ca="1" si="28"/>
        <v>0</v>
      </c>
      <c r="R91" s="181">
        <f t="shared" ca="1" si="29"/>
        <v>407.43145399999997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475.40356400000002</v>
      </c>
      <c r="C92" s="179">
        <f t="shared" ca="1" si="19"/>
        <v>354.65105874399995</v>
      </c>
      <c r="D92" s="180">
        <f t="shared" ca="1" si="19"/>
        <v>114.23947642920002</v>
      </c>
      <c r="E92" s="180">
        <f t="shared" ca="1" si="19"/>
        <v>6.5130288268000003</v>
      </c>
      <c r="F92" s="181">
        <f t="shared" ca="1" si="19"/>
        <v>0</v>
      </c>
      <c r="G92" s="182">
        <f t="shared" ca="1" si="16"/>
        <v>441.64839999999998</v>
      </c>
      <c r="H92" s="182">
        <f t="shared" ca="1" si="17"/>
        <v>423.93829899999997</v>
      </c>
      <c r="I92" s="183">
        <f t="shared" ca="1" si="20"/>
        <v>340.43</v>
      </c>
      <c r="J92" s="180">
        <f t="shared" ca="1" si="21"/>
        <v>81.59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423.94</v>
      </c>
      <c r="N92" s="179">
        <f t="shared" ca="1" si="25"/>
        <v>340.42863407220358</v>
      </c>
      <c r="O92" s="180">
        <f t="shared" ca="1" si="26"/>
        <v>81.589672631528046</v>
      </c>
      <c r="P92" s="180">
        <f t="shared" ca="1" si="27"/>
        <v>1.9199922962683398</v>
      </c>
      <c r="Q92" s="180">
        <f t="shared" ca="1" si="28"/>
        <v>0</v>
      </c>
      <c r="R92" s="181">
        <f t="shared" ca="1" si="29"/>
        <v>423.93829899999997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497.71006299999999</v>
      </c>
      <c r="C93" s="179">
        <f t="shared" ca="1" si="19"/>
        <v>371.29170699799994</v>
      </c>
      <c r="D93" s="180">
        <f t="shared" ca="1" si="19"/>
        <v>119.59972813890003</v>
      </c>
      <c r="E93" s="180">
        <f t="shared" ca="1" si="19"/>
        <v>6.8186278631000006</v>
      </c>
      <c r="F93" s="181">
        <f t="shared" ca="1" si="19"/>
        <v>0</v>
      </c>
      <c r="G93" s="182">
        <f t="shared" ca="1" si="16"/>
        <v>458.29169999999999</v>
      </c>
      <c r="H93" s="182">
        <f t="shared" ca="1" si="17"/>
        <v>439.91420299999999</v>
      </c>
      <c r="I93" s="183">
        <f t="shared" ca="1" si="20"/>
        <v>356.4</v>
      </c>
      <c r="J93" s="180">
        <f t="shared" ca="1" si="21"/>
        <v>81.59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439.91</v>
      </c>
      <c r="N93" s="179">
        <f t="shared" ca="1" si="25"/>
        <v>356.40340512650312</v>
      </c>
      <c r="O93" s="180">
        <f t="shared" ca="1" si="26"/>
        <v>81.59077952938101</v>
      </c>
      <c r="P93" s="180">
        <f t="shared" ca="1" si="27"/>
        <v>1.9200183441158416</v>
      </c>
      <c r="Q93" s="180">
        <f t="shared" ca="1" si="28"/>
        <v>0</v>
      </c>
      <c r="R93" s="181">
        <f t="shared" ca="1" si="29"/>
        <v>439.91420299999993</v>
      </c>
      <c r="W93" s="46"/>
      <c r="X93" s="46">
        <v>93</v>
      </c>
    </row>
    <row r="94" spans="1:24">
      <c r="A94" s="61" t="s">
        <v>136</v>
      </c>
      <c r="B94" s="174">
        <f t="shared" ca="1" si="18"/>
        <v>497.71006299999999</v>
      </c>
      <c r="C94" s="179">
        <f t="shared" ca="1" si="19"/>
        <v>371.29170699799994</v>
      </c>
      <c r="D94" s="180">
        <f t="shared" ca="1" si="19"/>
        <v>119.59972813890003</v>
      </c>
      <c r="E94" s="180">
        <f t="shared" ca="1" si="19"/>
        <v>6.8186278631000006</v>
      </c>
      <c r="F94" s="181">
        <f t="shared" ca="1" si="19"/>
        <v>0</v>
      </c>
      <c r="G94" s="182">
        <f t="shared" ca="1" si="16"/>
        <v>458.29169999999999</v>
      </c>
      <c r="H94" s="182">
        <f t="shared" ca="1" si="17"/>
        <v>439.91420299999999</v>
      </c>
      <c r="I94" s="183">
        <f t="shared" ca="1" si="20"/>
        <v>356.4</v>
      </c>
      <c r="J94" s="180">
        <f t="shared" ca="1" si="21"/>
        <v>81.59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439.91</v>
      </c>
      <c r="N94" s="179">
        <f t="shared" ca="1" si="25"/>
        <v>356.40340512650312</v>
      </c>
      <c r="O94" s="180">
        <f t="shared" ca="1" si="26"/>
        <v>81.59077952938101</v>
      </c>
      <c r="P94" s="180">
        <f t="shared" ca="1" si="27"/>
        <v>1.9200183441158416</v>
      </c>
      <c r="Q94" s="180">
        <f t="shared" ca="1" si="28"/>
        <v>0</v>
      </c>
      <c r="R94" s="181">
        <f t="shared" ca="1" si="29"/>
        <v>439.91420299999993</v>
      </c>
      <c r="W94" s="46"/>
      <c r="X94" s="46">
        <v>94</v>
      </c>
    </row>
    <row r="95" spans="1:24">
      <c r="A95" s="61" t="s">
        <v>137</v>
      </c>
      <c r="B95" s="174">
        <f t="shared" ca="1" si="18"/>
        <v>527.45206299999995</v>
      </c>
      <c r="C95" s="179">
        <f t="shared" ca="1" si="19"/>
        <v>393.47923899799991</v>
      </c>
      <c r="D95" s="180">
        <f t="shared" ca="1" si="19"/>
        <v>126.7467307389</v>
      </c>
      <c r="E95" s="180">
        <f t="shared" ca="1" si="19"/>
        <v>7.2260932631000001</v>
      </c>
      <c r="F95" s="181">
        <f t="shared" ca="1" si="19"/>
        <v>0</v>
      </c>
      <c r="G95" s="182">
        <f t="shared" ca="1" si="16"/>
        <v>480.47770000000003</v>
      </c>
      <c r="H95" s="182">
        <f t="shared" ca="1" si="17"/>
        <v>461.21054400000003</v>
      </c>
      <c r="I95" s="183">
        <f t="shared" ca="1" si="20"/>
        <v>377.7</v>
      </c>
      <c r="J95" s="180">
        <f t="shared" ca="1" si="21"/>
        <v>81.59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461.21</v>
      </c>
      <c r="N95" s="179">
        <f t="shared" ca="1" si="25"/>
        <v>377.70044549944714</v>
      </c>
      <c r="O95" s="180">
        <f t="shared" ca="1" si="26"/>
        <v>81.590096235901228</v>
      </c>
      <c r="P95" s="180">
        <f t="shared" ca="1" si="27"/>
        <v>1.9200022646516772</v>
      </c>
      <c r="Q95" s="180">
        <f t="shared" ca="1" si="28"/>
        <v>0</v>
      </c>
      <c r="R95" s="181">
        <f t="shared" ca="1" si="29"/>
        <v>461.21054400000003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549.75856399999998</v>
      </c>
      <c r="C96" s="179">
        <f t="shared" ca="1" si="19"/>
        <v>410.11988874399998</v>
      </c>
      <c r="D96" s="180">
        <f t="shared" ca="1" si="19"/>
        <v>132.10698292920003</v>
      </c>
      <c r="E96" s="180">
        <f t="shared" ca="1" si="19"/>
        <v>7.5316923268000009</v>
      </c>
      <c r="F96" s="181">
        <f t="shared" ca="1" si="19"/>
        <v>0</v>
      </c>
      <c r="G96" s="182">
        <f t="shared" ca="1" si="16"/>
        <v>491.197969</v>
      </c>
      <c r="H96" s="182">
        <f t="shared" ca="1" si="17"/>
        <v>471.50092999999998</v>
      </c>
      <c r="I96" s="183">
        <f t="shared" ca="1" si="20"/>
        <v>388.98</v>
      </c>
      <c r="J96" s="180">
        <f t="shared" ca="1" si="21"/>
        <v>80.62</v>
      </c>
      <c r="K96" s="180">
        <f t="shared" ca="1" si="22"/>
        <v>1.9</v>
      </c>
      <c r="L96" s="180">
        <f t="shared" ca="1" si="23"/>
        <v>0</v>
      </c>
      <c r="M96" s="181">
        <f t="shared" ca="1" si="24"/>
        <v>471.5</v>
      </c>
      <c r="N96" s="179">
        <f t="shared" ca="1" si="25"/>
        <v>388.98076723520677</v>
      </c>
      <c r="O96" s="180">
        <f t="shared" ca="1" si="26"/>
        <v>80.620159017179219</v>
      </c>
      <c r="P96" s="180">
        <f t="shared" ca="1" si="27"/>
        <v>1.9000037476139977</v>
      </c>
      <c r="Q96" s="180">
        <f t="shared" ca="1" si="28"/>
        <v>0</v>
      </c>
      <c r="R96" s="181">
        <f t="shared" ca="1" si="29"/>
        <v>471.50092999999998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579.50056300000006</v>
      </c>
      <c r="C97" s="179">
        <f t="shared" ca="1" si="19"/>
        <v>432.30741999800006</v>
      </c>
      <c r="D97" s="180">
        <f t="shared" ca="1" si="19"/>
        <v>139.25398528890003</v>
      </c>
      <c r="E97" s="180">
        <f t="shared" ca="1" si="19"/>
        <v>7.939157713100002</v>
      </c>
      <c r="F97" s="181">
        <f t="shared" ca="1" si="19"/>
        <v>0</v>
      </c>
      <c r="G97" s="182">
        <f t="shared" ca="1" si="16"/>
        <v>519.30700000000002</v>
      </c>
      <c r="H97" s="182">
        <f t="shared" ca="1" si="17"/>
        <v>498.48278900000003</v>
      </c>
      <c r="I97" s="183">
        <f t="shared" ca="1" si="20"/>
        <v>414.97</v>
      </c>
      <c r="J97" s="180">
        <f t="shared" ca="1" si="21"/>
        <v>81.59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498.48000000000008</v>
      </c>
      <c r="N97" s="179">
        <f t="shared" ca="1" si="25"/>
        <v>414.97232176081286</v>
      </c>
      <c r="O97" s="180">
        <f t="shared" ca="1" si="26"/>
        <v>81.590456496770173</v>
      </c>
      <c r="P97" s="180">
        <f t="shared" ca="1" si="27"/>
        <v>1.9200107424169472</v>
      </c>
      <c r="Q97" s="180">
        <f t="shared" ca="1" si="28"/>
        <v>0</v>
      </c>
      <c r="R97" s="181">
        <f t="shared" ca="1" si="29"/>
        <v>498.48278899999997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579.50056300000006</v>
      </c>
      <c r="C98" s="184">
        <f t="shared" ca="1" si="19"/>
        <v>432.30741999800006</v>
      </c>
      <c r="D98" s="185">
        <f t="shared" ca="1" si="19"/>
        <v>139.25398528890003</v>
      </c>
      <c r="E98" s="185">
        <f t="shared" ca="1" si="19"/>
        <v>7.939157713100002</v>
      </c>
      <c r="F98" s="186">
        <f t="shared" ca="1" si="19"/>
        <v>0</v>
      </c>
      <c r="G98" s="187">
        <f t="shared" ca="1" si="16"/>
        <v>519.30700000000002</v>
      </c>
      <c r="H98" s="187">
        <f t="shared" ca="1" si="17"/>
        <v>498.48278900000003</v>
      </c>
      <c r="I98" s="188">
        <f t="shared" ca="1" si="20"/>
        <v>414.97</v>
      </c>
      <c r="J98" s="185">
        <f t="shared" ca="1" si="21"/>
        <v>81.59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498.48000000000008</v>
      </c>
      <c r="N98" s="184">
        <f t="shared" ca="1" si="25"/>
        <v>414.97232176081286</v>
      </c>
      <c r="O98" s="185">
        <f t="shared" ca="1" si="26"/>
        <v>81.590456496770173</v>
      </c>
      <c r="P98" s="185">
        <f t="shared" ca="1" si="27"/>
        <v>1.9200107424169472</v>
      </c>
      <c r="Q98" s="185">
        <f t="shared" ca="1" si="28"/>
        <v>0</v>
      </c>
      <c r="R98" s="186">
        <f t="shared" ca="1" si="29"/>
        <v>498.48278899999997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8.6195141377500004</v>
      </c>
      <c r="C99" s="56">
        <f t="shared" ref="C99:R99" ca="1" si="30">SUM(C3:C98)/4000</f>
        <v>6.4301575467615093</v>
      </c>
      <c r="D99" s="54">
        <f t="shared" ca="1" si="30"/>
        <v>2.0712692473013234</v>
      </c>
      <c r="E99" s="54">
        <f t="shared" ca="1" si="30"/>
        <v>0.1180873436871749</v>
      </c>
      <c r="F99" s="55">
        <f t="shared" ca="1" si="30"/>
        <v>0</v>
      </c>
      <c r="G99" s="59">
        <f t="shared" ca="1" si="30"/>
        <v>7.6737609957499986</v>
      </c>
      <c r="H99" s="59">
        <f t="shared" ca="1" si="30"/>
        <v>7.3660431812499958</v>
      </c>
      <c r="I99" s="171">
        <f t="shared" ca="1" si="30"/>
        <v>5.7573725000000051</v>
      </c>
      <c r="J99" s="54">
        <f t="shared" ca="1" si="30"/>
        <v>1.5338425</v>
      </c>
      <c r="K99" s="54">
        <f t="shared" ca="1" si="30"/>
        <v>7.4775000000000036E-2</v>
      </c>
      <c r="L99" s="54">
        <f t="shared" ca="1" si="30"/>
        <v>0</v>
      </c>
      <c r="M99" s="55">
        <f t="shared" ca="1" si="30"/>
        <v>7.3659900000000036</v>
      </c>
      <c r="N99" s="56">
        <f t="shared" ca="1" si="30"/>
        <v>5.7574131727527238</v>
      </c>
      <c r="O99" s="54">
        <f t="shared" ca="1" si="30"/>
        <v>1.5338543850213986</v>
      </c>
      <c r="P99" s="54">
        <f t="shared" ca="1" si="30"/>
        <v>7.4775623475872119E-2</v>
      </c>
      <c r="Q99" s="54">
        <f t="shared" ca="1" si="30"/>
        <v>0</v>
      </c>
      <c r="R99" s="55">
        <f t="shared" ca="1" si="30"/>
        <v>7.3660431812499949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2024-02-01T11:28:15Z</dcterms:modified>
</cp:coreProperties>
</file>